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5480" windowHeight="9420"/>
  </bookViews>
  <sheets>
    <sheet name="様式(航空運賃) " sheetId="10" r:id="rId1"/>
    <sheet name="（例）様式(航空運賃)" sheetId="9" r:id="rId2"/>
  </sheets>
  <definedNames>
    <definedName name="_xlnm.Print_Area" localSheetId="1">'（例）様式(航空運賃)'!$A$1:$S$87</definedName>
    <definedName name="_xlnm.Print_Area" localSheetId="0">'様式(航空運賃) '!$A$1:$S$87</definedName>
  </definedNames>
  <calcPr calcId="145621"/>
</workbook>
</file>

<file path=xl/calcChain.xml><?xml version="1.0" encoding="utf-8"?>
<calcChain xmlns="http://schemas.openxmlformats.org/spreadsheetml/2006/main">
  <c r="O78" i="10" l="1"/>
  <c r="N78" i="10"/>
  <c r="M78" i="10"/>
  <c r="L78" i="10"/>
  <c r="K78" i="10"/>
  <c r="J78" i="10"/>
  <c r="I78" i="10"/>
  <c r="H78" i="10"/>
  <c r="G78" i="10"/>
  <c r="F78" i="10"/>
  <c r="E78" i="10"/>
  <c r="D78" i="10"/>
  <c r="P78" i="10" s="1"/>
  <c r="P79" i="10" s="1"/>
  <c r="P80" i="10" s="1"/>
  <c r="O86" i="10" s="1"/>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T16" i="10"/>
  <c r="S16" i="10"/>
  <c r="Q16" i="10"/>
  <c r="P16" i="10"/>
  <c r="R16" i="10" s="1"/>
  <c r="T15" i="10"/>
  <c r="S15" i="10"/>
  <c r="Q15" i="10"/>
  <c r="P15" i="10"/>
  <c r="R15" i="10" s="1"/>
  <c r="T14" i="10"/>
  <c r="S14" i="10"/>
  <c r="R14" i="10"/>
  <c r="Q14" i="10"/>
  <c r="P14" i="10"/>
  <c r="T13" i="10"/>
  <c r="S13" i="10"/>
  <c r="Q13" i="10"/>
  <c r="R13" i="10" s="1"/>
  <c r="P13" i="10"/>
  <c r="P12" i="10"/>
  <c r="Q12" i="10" s="1"/>
  <c r="Q11" i="10"/>
  <c r="P11" i="10"/>
  <c r="P10" i="10"/>
  <c r="Q10" i="10" s="1"/>
  <c r="R10" i="10" s="1"/>
  <c r="T10" i="10" s="1"/>
  <c r="S10" i="10" s="1"/>
  <c r="Q9" i="10"/>
  <c r="P9" i="10"/>
  <c r="P8" i="10"/>
  <c r="Q8" i="10" s="1"/>
  <c r="T18" i="10" s="1"/>
  <c r="Q17" i="10" s="1"/>
  <c r="Q7" i="10"/>
  <c r="P7" i="10"/>
  <c r="R7" i="10" s="1"/>
  <c r="T7" i="10" s="1"/>
  <c r="S7" i="10" s="1"/>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29" i="9"/>
  <c r="P28" i="9"/>
  <c r="O78" i="9"/>
  <c r="N78" i="9"/>
  <c r="M78" i="9"/>
  <c r="L78" i="9"/>
  <c r="K78" i="9"/>
  <c r="J78" i="9"/>
  <c r="I78" i="9"/>
  <c r="H78" i="9"/>
  <c r="G78" i="9"/>
  <c r="F78" i="9"/>
  <c r="E78" i="9"/>
  <c r="D78" i="9"/>
  <c r="T16" i="9"/>
  <c r="S16" i="9"/>
  <c r="Q16" i="9"/>
  <c r="P16" i="9"/>
  <c r="R16" i="9" s="1"/>
  <c r="T15" i="9"/>
  <c r="S15" i="9"/>
  <c r="Q15" i="9"/>
  <c r="P15" i="9"/>
  <c r="R15" i="9" s="1"/>
  <c r="P14" i="9"/>
  <c r="Q14" i="9" s="1"/>
  <c r="R14" i="9" s="1"/>
  <c r="T14" i="9" s="1"/>
  <c r="S14" i="9" s="1"/>
  <c r="T13" i="9"/>
  <c r="S13" i="9"/>
  <c r="R13" i="9"/>
  <c r="Q13" i="9"/>
  <c r="P13" i="9"/>
  <c r="P12" i="9"/>
  <c r="P11" i="9"/>
  <c r="Q11" i="9" s="1"/>
  <c r="Q10" i="9"/>
  <c r="R10" i="9" s="1"/>
  <c r="T10" i="9" s="1"/>
  <c r="S10" i="9" s="1"/>
  <c r="P10" i="9"/>
  <c r="R9" i="9"/>
  <c r="T9" i="9" s="1"/>
  <c r="S9" i="9" s="1"/>
  <c r="Q9" i="9"/>
  <c r="P9" i="9"/>
  <c r="P8" i="9"/>
  <c r="P7" i="9"/>
  <c r="Q7" i="9" s="1"/>
  <c r="R9" i="10" l="1"/>
  <c r="T9" i="10" s="1"/>
  <c r="S9" i="10" s="1"/>
  <c r="R11" i="10"/>
  <c r="T11" i="10" s="1"/>
  <c r="S11" i="10" s="1"/>
  <c r="S17" i="10"/>
  <c r="S18" i="10" s="1"/>
  <c r="R8" i="10"/>
  <c r="T8" i="10" s="1"/>
  <c r="S8" i="10" s="1"/>
  <c r="R12" i="10"/>
  <c r="T12" i="10" s="1"/>
  <c r="S12" i="10" s="1"/>
  <c r="P78" i="9"/>
  <c r="P79" i="9" s="1"/>
  <c r="P80" i="9" s="1"/>
  <c r="O86" i="9" s="1"/>
  <c r="R12" i="9"/>
  <c r="T12" i="9" s="1"/>
  <c r="S12" i="9" s="1"/>
  <c r="R7" i="9"/>
  <c r="T7" i="9" s="1"/>
  <c r="S7" i="9" s="1"/>
  <c r="Q8" i="9"/>
  <c r="T18" i="9" s="1"/>
  <c r="Q17" i="9" s="1"/>
  <c r="R11" i="9"/>
  <c r="T11" i="9" s="1"/>
  <c r="S11" i="9" s="1"/>
  <c r="Q12" i="9"/>
  <c r="R8" i="9" l="1"/>
  <c r="T8" i="9" s="1"/>
  <c r="S8" i="9" s="1"/>
  <c r="S17" i="9" l="1"/>
  <c r="S18" i="9" s="1"/>
</calcChain>
</file>

<file path=xl/sharedStrings.xml><?xml version="1.0" encoding="utf-8"?>
<sst xmlns="http://schemas.openxmlformats.org/spreadsheetml/2006/main" count="124" uniqueCount="56">
  <si>
    <t>氏名</t>
    <rPh sb="0" eb="2">
      <t>シメイ</t>
    </rPh>
    <phoneticPr fontId="2"/>
  </si>
  <si>
    <t>支給金額（賞与・手当含む）</t>
    <rPh sb="0" eb="2">
      <t>シキュウ</t>
    </rPh>
    <rPh sb="2" eb="4">
      <t>キンガク</t>
    </rPh>
    <rPh sb="5" eb="7">
      <t>ショウヨ</t>
    </rPh>
    <rPh sb="8" eb="10">
      <t>テアテ</t>
    </rPh>
    <rPh sb="10" eb="11">
      <t>フク</t>
    </rPh>
    <phoneticPr fontId="2"/>
  </si>
  <si>
    <t>№</t>
    <phoneticPr fontId="2"/>
  </si>
  <si>
    <t>1か月目</t>
  </si>
  <si>
    <t>2か月目</t>
  </si>
  <si>
    <t>3か月目</t>
  </si>
  <si>
    <t>4か月目</t>
  </si>
  <si>
    <t>5か月目</t>
  </si>
  <si>
    <t>6か月目</t>
  </si>
  <si>
    <t>7か月目</t>
  </si>
  <si>
    <t>8か月目</t>
  </si>
  <si>
    <t>9か月目</t>
  </si>
  <si>
    <t>10か月目</t>
  </si>
  <si>
    <t>11か月目</t>
  </si>
  <si>
    <t>12か月目</t>
  </si>
  <si>
    <t>補助金交付申請額算出調書</t>
    <rPh sb="0" eb="3">
      <t>ホジョキン</t>
    </rPh>
    <rPh sb="3" eb="5">
      <t>コウフ</t>
    </rPh>
    <rPh sb="5" eb="7">
      <t>シンセイ</t>
    </rPh>
    <rPh sb="7" eb="8">
      <t>ガク</t>
    </rPh>
    <rPh sb="8" eb="10">
      <t>サンシュツ</t>
    </rPh>
    <rPh sb="10" eb="12">
      <t>チョウショ</t>
    </rPh>
    <phoneticPr fontId="2"/>
  </si>
  <si>
    <t>（単位：円）</t>
    <rPh sb="1" eb="3">
      <t>タンイ</t>
    </rPh>
    <rPh sb="4" eb="5">
      <t>エン</t>
    </rPh>
    <phoneticPr fontId="2"/>
  </si>
  <si>
    <t>【その１】</t>
    <phoneticPr fontId="2"/>
  </si>
  <si>
    <t>月合計</t>
    <rPh sb="0" eb="1">
      <t>ツキ</t>
    </rPh>
    <rPh sb="1" eb="3">
      <t>ゴウケイ</t>
    </rPh>
    <phoneticPr fontId="2"/>
  </si>
  <si>
    <t>②</t>
    <phoneticPr fontId="2"/>
  </si>
  <si>
    <t>③</t>
    <phoneticPr fontId="2"/>
  </si>
  <si>
    <t>（補助対象経費×補助率）=①×50%=②</t>
    <rPh sb="1" eb="3">
      <t>ホジョ</t>
    </rPh>
    <rPh sb="3" eb="5">
      <t>タイショウ</t>
    </rPh>
    <rPh sb="5" eb="7">
      <t>ケイヒ</t>
    </rPh>
    <rPh sb="8" eb="11">
      <t>ホジョリツ</t>
    </rPh>
    <phoneticPr fontId="2"/>
  </si>
  <si>
    <t>・③欄には②の計算結果のうち、千円未満を切り捨てた金額を記入してください。</t>
    <rPh sb="2" eb="3">
      <t>ラン</t>
    </rPh>
    <rPh sb="7" eb="9">
      <t>ケイサン</t>
    </rPh>
    <rPh sb="9" eb="11">
      <t>ケッカ</t>
    </rPh>
    <rPh sb="15" eb="17">
      <t>センエン</t>
    </rPh>
    <rPh sb="17" eb="19">
      <t>ミマン</t>
    </rPh>
    <rPh sb="20" eb="21">
      <t>キ</t>
    </rPh>
    <rPh sb="22" eb="23">
      <t>ス</t>
    </rPh>
    <rPh sb="25" eb="27">
      <t>キンガク</t>
    </rPh>
    <rPh sb="28" eb="30">
      <t>キニュウ</t>
    </rPh>
    <phoneticPr fontId="2"/>
  </si>
  <si>
    <t>・②欄には①の補助対象経費に50/100を乗じた金額を記入してください。</t>
    <rPh sb="2" eb="3">
      <t>ラン</t>
    </rPh>
    <rPh sb="7" eb="9">
      <t>ホジョ</t>
    </rPh>
    <rPh sb="9" eb="11">
      <t>タイショウ</t>
    </rPh>
    <rPh sb="11" eb="13">
      <t>ケイヒ</t>
    </rPh>
    <rPh sb="21" eb="22">
      <t>ジョウ</t>
    </rPh>
    <rPh sb="24" eb="26">
      <t>キンガク</t>
    </rPh>
    <rPh sb="27" eb="29">
      <t>キニュウ</t>
    </rPh>
    <phoneticPr fontId="2"/>
  </si>
  <si>
    <t>補助申請額</t>
    <rPh sb="0" eb="2">
      <t>ホジョ</t>
    </rPh>
    <rPh sb="2" eb="5">
      <t>シンセイガク</t>
    </rPh>
    <phoneticPr fontId="2"/>
  </si>
  <si>
    <t>④</t>
    <phoneticPr fontId="2"/>
  </si>
  <si>
    <t>・④欄には③の計算結果を記入してください。ただし、計算結果が2,000,000円以上の場合は、2,000,000円と記入してください。</t>
    <rPh sb="2" eb="3">
      <t>ラン</t>
    </rPh>
    <rPh sb="7" eb="9">
      <t>ケイサン</t>
    </rPh>
    <rPh sb="9" eb="11">
      <t>ケッカ</t>
    </rPh>
    <rPh sb="12" eb="14">
      <t>キニュウ</t>
    </rPh>
    <rPh sb="25" eb="27">
      <t>ケイサン</t>
    </rPh>
    <rPh sb="27" eb="29">
      <t>ケッカ</t>
    </rPh>
    <rPh sb="39" eb="40">
      <t>エン</t>
    </rPh>
    <rPh sb="40" eb="42">
      <t>イジョウ</t>
    </rPh>
    <rPh sb="43" eb="45">
      <t>バアイ</t>
    </rPh>
    <rPh sb="56" eb="57">
      <t>エン</t>
    </rPh>
    <rPh sb="58" eb="60">
      <t>キニュウ</t>
    </rPh>
    <phoneticPr fontId="2"/>
  </si>
  <si>
    <t>補助基本額=（②の千円未満切捨て)=③</t>
    <rPh sb="0" eb="2">
      <t>ホジョ</t>
    </rPh>
    <rPh sb="2" eb="4">
      <t>キホン</t>
    </rPh>
    <rPh sb="4" eb="5">
      <t>ガク</t>
    </rPh>
    <rPh sb="9" eb="11">
      <t>センエン</t>
    </rPh>
    <rPh sb="11" eb="13">
      <t>ミマン</t>
    </rPh>
    <rPh sb="13" eb="15">
      <t>キリス</t>
    </rPh>
    <phoneticPr fontId="2"/>
  </si>
  <si>
    <t>出張者</t>
    <rPh sb="0" eb="3">
      <t>シュッチョウシャ</t>
    </rPh>
    <phoneticPr fontId="2"/>
  </si>
  <si>
    <t>・補助交付申請期間内におけるすべての常用雇用者を列記してください。</t>
    <rPh sb="1" eb="3">
      <t>ホジョ</t>
    </rPh>
    <rPh sb="3" eb="5">
      <t>コウフ</t>
    </rPh>
    <rPh sb="5" eb="7">
      <t>シンセイ</t>
    </rPh>
    <rPh sb="7" eb="9">
      <t>キカン</t>
    </rPh>
    <rPh sb="9" eb="10">
      <t>ナイ</t>
    </rPh>
    <rPh sb="18" eb="20">
      <t>ジョウヨウ</t>
    </rPh>
    <rPh sb="24" eb="26">
      <t>レッキ</t>
    </rPh>
    <phoneticPr fontId="2"/>
  </si>
  <si>
    <t>・事業開始日を１か月目として、各常用雇用者の給与支給額を記載してください。賞与・手当等があった場合は、合算して記載してください。</t>
    <rPh sb="1" eb="3">
      <t>ジギョウ</t>
    </rPh>
    <rPh sb="3" eb="6">
      <t>カイシビ</t>
    </rPh>
    <rPh sb="9" eb="11">
      <t>ゲツメ</t>
    </rPh>
    <rPh sb="15" eb="16">
      <t>カク</t>
    </rPh>
    <rPh sb="16" eb="18">
      <t>ジョウヨウ</t>
    </rPh>
    <rPh sb="22" eb="24">
      <t>キュウヨ</t>
    </rPh>
    <rPh sb="24" eb="27">
      <t>シキュウガク</t>
    </rPh>
    <rPh sb="28" eb="30">
      <t>キサイ</t>
    </rPh>
    <rPh sb="37" eb="39">
      <t>ショウヨ</t>
    </rPh>
    <rPh sb="40" eb="42">
      <t>テア</t>
    </rPh>
    <rPh sb="42" eb="43">
      <t>トウ</t>
    </rPh>
    <rPh sb="47" eb="49">
      <t>バアイ</t>
    </rPh>
    <rPh sb="51" eb="53">
      <t>ガッサン</t>
    </rPh>
    <rPh sb="55" eb="57">
      <t>キサイ</t>
    </rPh>
    <phoneticPr fontId="2"/>
  </si>
  <si>
    <t>【その２】</t>
    <phoneticPr fontId="2"/>
  </si>
  <si>
    <t>テスト２</t>
    <phoneticPr fontId="2"/>
  </si>
  <si>
    <t>総支給額</t>
    <rPh sb="0" eb="1">
      <t>ソウ</t>
    </rPh>
    <rPh sb="1" eb="4">
      <t>シキュウガク</t>
    </rPh>
    <phoneticPr fontId="2"/>
  </si>
  <si>
    <t>・総支給額には12か月分の合計額を記載してください。</t>
    <rPh sb="1" eb="2">
      <t>ソウ</t>
    </rPh>
    <rPh sb="2" eb="5">
      <t>シキュウガク</t>
    </rPh>
    <phoneticPr fontId="2"/>
  </si>
  <si>
    <t>合計</t>
    <rPh sb="0" eb="2">
      <t>ゴウケイ</t>
    </rPh>
    <phoneticPr fontId="2"/>
  </si>
  <si>
    <t>①総計</t>
    <rPh sb="1" eb="3">
      <t>ソウケイ</t>
    </rPh>
    <phoneticPr fontId="2"/>
  </si>
  <si>
    <t>月平均
支給額</t>
    <rPh sb="0" eb="1">
      <t>ツキ</t>
    </rPh>
    <rPh sb="1" eb="3">
      <t>ヘイキン</t>
    </rPh>
    <rPh sb="4" eb="7">
      <t>シキュウガク</t>
    </rPh>
    <phoneticPr fontId="2"/>
  </si>
  <si>
    <t>合計(月)</t>
    <phoneticPr fontId="2"/>
  </si>
  <si>
    <t>支給額
判定</t>
    <rPh sb="0" eb="3">
      <t>シキュウガク</t>
    </rPh>
    <rPh sb="4" eb="6">
      <t>ハンテイ</t>
    </rPh>
    <phoneticPr fontId="2"/>
  </si>
  <si>
    <t>年収換算
判定</t>
    <rPh sb="0" eb="2">
      <t>ネンシュウ</t>
    </rPh>
    <rPh sb="2" eb="4">
      <t>カンサン</t>
    </rPh>
    <rPh sb="5" eb="7">
      <t>ハンテイ</t>
    </rPh>
    <phoneticPr fontId="2"/>
  </si>
  <si>
    <t>テスト1</t>
    <phoneticPr fontId="2"/>
  </si>
  <si>
    <t>テスト2</t>
    <phoneticPr fontId="2"/>
  </si>
  <si>
    <t>テスト3</t>
    <phoneticPr fontId="2"/>
  </si>
  <si>
    <t>テスト4</t>
  </si>
  <si>
    <t>テスト5</t>
  </si>
  <si>
    <t>テスト6</t>
  </si>
  <si>
    <t>テスト１</t>
    <phoneticPr fontId="2"/>
  </si>
  <si>
    <t>支給額(3人以上)</t>
    <rPh sb="0" eb="3">
      <t>シキュウガク</t>
    </rPh>
    <rPh sb="6" eb="8">
      <t>イジョウ</t>
    </rPh>
    <phoneticPr fontId="2"/>
  </si>
  <si>
    <t>【判定】</t>
    <rPh sb="1" eb="3">
      <t>ハンテイ</t>
    </rPh>
    <phoneticPr fontId="2"/>
  </si>
  <si>
    <t>・支給額の判定「○」が3人以上もしくは、合計（月）が36月以上となった場合、【判定】に「○」を記載してください。</t>
    <rPh sb="1" eb="4">
      <t>シキュウガク</t>
    </rPh>
    <rPh sb="5" eb="7">
      <t>ハンテイ</t>
    </rPh>
    <rPh sb="12" eb="15">
      <t>ニンイジョウ</t>
    </rPh>
    <rPh sb="20" eb="22">
      <t>ゴウケイ</t>
    </rPh>
    <rPh sb="23" eb="24">
      <t>ゲツ</t>
    </rPh>
    <rPh sb="28" eb="29">
      <t>ゲツ</t>
    </rPh>
    <rPh sb="29" eb="31">
      <t>イジョウ</t>
    </rPh>
    <rPh sb="35" eb="37">
      <t>バアイ</t>
    </rPh>
    <rPh sb="39" eb="41">
      <t>ハンテイ</t>
    </rPh>
    <rPh sb="47" eb="49">
      <t>キサイ</t>
    </rPh>
    <phoneticPr fontId="2"/>
  </si>
  <si>
    <t>・【その１】の【判定】が「○」となった場合、出張者別に当該月における航空運賃を記載してください。</t>
    <rPh sb="8" eb="10">
      <t>ハンテイ</t>
    </rPh>
    <rPh sb="19" eb="21">
      <t>バアイ</t>
    </rPh>
    <rPh sb="22" eb="24">
      <t>シュッチョウ</t>
    </rPh>
    <rPh sb="24" eb="25">
      <t>シャ</t>
    </rPh>
    <rPh sb="25" eb="26">
      <t>ベツ</t>
    </rPh>
    <rPh sb="27" eb="29">
      <t>トウガイ</t>
    </rPh>
    <rPh sb="29" eb="30">
      <t>ツキ</t>
    </rPh>
    <rPh sb="34" eb="36">
      <t>コウクウ</t>
    </rPh>
    <rPh sb="36" eb="38">
      <t>ウンチン</t>
    </rPh>
    <rPh sb="39" eb="41">
      <t>キサイ</t>
    </rPh>
    <phoneticPr fontId="2"/>
  </si>
  <si>
    <t>・総支給額が130万円以上の場合、支給額判定欄に「○」を記載してください。
　ただし、常用雇用者が認定期間中に異動等により総支給額が130万円に満たない場合、年収換算で130万円を超える見込み（目安:130万円/12ヶ月=108,334円/月）であれば常用雇用者とみなし、
　年収換算の判定欄に対象月数を加算してください。</t>
    <rPh sb="1" eb="2">
      <t>ソウ</t>
    </rPh>
    <rPh sb="2" eb="5">
      <t>シキュウガク</t>
    </rPh>
    <rPh sb="9" eb="11">
      <t>マンエン</t>
    </rPh>
    <rPh sb="11" eb="13">
      <t>イジョウ</t>
    </rPh>
    <rPh sb="14" eb="16">
      <t>バアイ</t>
    </rPh>
    <rPh sb="17" eb="20">
      <t>シキュウガク</t>
    </rPh>
    <rPh sb="43" eb="45">
      <t>ジョウヨウ</t>
    </rPh>
    <rPh sb="45" eb="48">
      <t>コヨウシャ</t>
    </rPh>
    <rPh sb="49" eb="51">
      <t>ニンテイ</t>
    </rPh>
    <rPh sb="51" eb="54">
      <t>キカンチュウ</t>
    </rPh>
    <rPh sb="57" eb="58">
      <t>トウ</t>
    </rPh>
    <rPh sb="79" eb="81">
      <t>ネンシュウ</t>
    </rPh>
    <rPh sb="81" eb="83">
      <t>カンサン</t>
    </rPh>
    <rPh sb="87" eb="88">
      <t>マン</t>
    </rPh>
    <rPh sb="88" eb="89">
      <t>エン</t>
    </rPh>
    <rPh sb="90" eb="91">
      <t>コ</t>
    </rPh>
    <rPh sb="93" eb="95">
      <t>ミコ</t>
    </rPh>
    <rPh sb="126" eb="128">
      <t>ジョウヨウ</t>
    </rPh>
    <rPh sb="128" eb="131">
      <t>コヨウシャ</t>
    </rPh>
    <rPh sb="138" eb="140">
      <t>ネンシュウ</t>
    </rPh>
    <rPh sb="140" eb="142">
      <t>カンサン</t>
    </rPh>
    <rPh sb="143" eb="145">
      <t>ハンテイ</t>
    </rPh>
    <rPh sb="145" eb="146">
      <t>ラン</t>
    </rPh>
    <rPh sb="147" eb="149">
      <t>タイショウ</t>
    </rPh>
    <rPh sb="149" eb="150">
      <t>ツキ</t>
    </rPh>
    <rPh sb="150" eb="151">
      <t>スウ</t>
    </rPh>
    <phoneticPr fontId="2"/>
  </si>
  <si>
    <t>・補助交付申請期間内における全ての常用雇用者を列記してください。</t>
    <rPh sb="1" eb="3">
      <t>ホジョ</t>
    </rPh>
    <rPh sb="3" eb="5">
      <t>コウフ</t>
    </rPh>
    <rPh sb="5" eb="7">
      <t>シンセイ</t>
    </rPh>
    <rPh sb="7" eb="9">
      <t>キカン</t>
    </rPh>
    <rPh sb="9" eb="10">
      <t>ナイ</t>
    </rPh>
    <rPh sb="14" eb="15">
      <t>スベ</t>
    </rPh>
    <rPh sb="17" eb="19">
      <t>ジョウヨウ</t>
    </rPh>
    <rPh sb="23" eb="25">
      <t>レッキ</t>
    </rPh>
    <phoneticPr fontId="2"/>
  </si>
  <si>
    <t>・支給額の判定「○」が3人以上又は合計（月）が36月以上となった場合、【判定】に「○」を記載してください。</t>
    <rPh sb="1" eb="4">
      <t>シキュウガク</t>
    </rPh>
    <rPh sb="5" eb="7">
      <t>ハンテイ</t>
    </rPh>
    <rPh sb="12" eb="15">
      <t>ニンイジョウ</t>
    </rPh>
    <rPh sb="15" eb="16">
      <t>マタ</t>
    </rPh>
    <rPh sb="17" eb="19">
      <t>ゴウケイ</t>
    </rPh>
    <rPh sb="20" eb="21">
      <t>ゲツ</t>
    </rPh>
    <rPh sb="25" eb="26">
      <t>ゲツ</t>
    </rPh>
    <rPh sb="26" eb="28">
      <t>イジョウ</t>
    </rPh>
    <rPh sb="32" eb="34">
      <t>バアイ</t>
    </rPh>
    <rPh sb="36" eb="38">
      <t>ハンテイ</t>
    </rPh>
    <rPh sb="44" eb="46">
      <t>キサイ</t>
    </rPh>
    <phoneticPr fontId="2"/>
  </si>
  <si>
    <t>補助金交付申請額算定調書</t>
    <rPh sb="0" eb="3">
      <t>ホジョキン</t>
    </rPh>
    <rPh sb="3" eb="5">
      <t>コウフ</t>
    </rPh>
    <rPh sb="5" eb="7">
      <t>シンセイ</t>
    </rPh>
    <rPh sb="7" eb="8">
      <t>ガク</t>
    </rPh>
    <rPh sb="8" eb="10">
      <t>サンテイ</t>
    </rPh>
    <rPh sb="10" eb="12">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</si>
</sst>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Red]\-#,##0"/>
    <numFmt numFmtId="177" formatCode="#,##0&quot;円&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2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s>
  <borders count="60">
    <border>
      <left/>
      <right/>
      <top/>
      <bottom/>
      <diagonal/>
    </border>
    <border>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5">
    <xf numFmtId="0" fontId="0" fillId="0" borderId="0" xfId="0">
      <alignment vertical="center"/>
    </xf>
    <xf numFmtId="38" fontId="1" fillId="0" borderId="0" xfId="1" applyFont="1">
      <alignment vertical="center"/>
    </xf>
    <xf numFmtId="38" fontId="1" fillId="0" borderId="0" xfId="1">
      <alignment vertical="center"/>
    </xf>
    <xf numFmtId="38" fontId="1" fillId="0" borderId="1" xfId="1" applyBorder="1" applyAlignment="1">
      <alignment horizontal="center" vertical="center"/>
    </xf>
    <xf numFmtId="38" fontId="1" fillId="0" borderId="2" xfId="1" applyBorder="1" applyAlignment="1">
      <alignment horizontal="center" vertical="center"/>
    </xf>
    <xf numFmtId="38" fontId="1" fillId="0" borderId="3" xfId="1" applyBorder="1" applyAlignment="1">
      <alignment horizontal="center" vertical="center"/>
    </xf>
    <xf numFmtId="38" fontId="1" fillId="0" borderId="4" xfId="1" applyBorder="1" applyAlignment="1">
      <alignment horizontal="center" vertical="center"/>
    </xf>
    <xf numFmtId="38" fontId="1" fillId="0" borderId="6" xfId="1" applyBorder="1" applyAlignment="1">
      <alignment vertical="center"/>
    </xf>
    <xf numFmtId="38" fontId="1" fillId="0" borderId="7" xfId="1" applyBorder="1">
      <alignment vertical="center"/>
    </xf>
    <xf numFmtId="38" fontId="1" fillId="0" borderId="8" xfId="1" applyBorder="1">
      <alignment vertical="center"/>
    </xf>
    <xf numFmtId="38" fontId="1" fillId="0" borderId="9" xfId="1" applyBorder="1">
      <alignment vertical="center"/>
    </xf>
    <xf numFmtId="38" fontId="1" fillId="0" borderId="10" xfId="1" applyBorder="1" applyAlignment="1">
      <alignment vertical="center"/>
    </xf>
    <xf numFmtId="38" fontId="1" fillId="0" borderId="11" xfId="1" applyBorder="1">
      <alignment vertical="center"/>
    </xf>
    <xf numFmtId="38" fontId="1" fillId="0" borderId="12" xfId="1" applyBorder="1">
      <alignment vertical="center"/>
    </xf>
    <xf numFmtId="38" fontId="1" fillId="0" borderId="13" xfId="1" applyBorder="1">
      <alignment vertical="center"/>
    </xf>
    <xf numFmtId="38" fontId="1" fillId="0" borderId="14" xfId="1" applyBorder="1">
      <alignment vertical="center"/>
    </xf>
    <xf numFmtId="38" fontId="1" fillId="0" borderId="17" xfId="1" applyBorder="1" applyAlignment="1">
      <alignment vertical="center"/>
    </xf>
    <xf numFmtId="38" fontId="1" fillId="0" borderId="18" xfId="1" applyBorder="1">
      <alignment vertical="center"/>
    </xf>
    <xf numFmtId="38" fontId="1" fillId="0" borderId="19" xfId="1" applyBorder="1">
      <alignment vertical="center"/>
    </xf>
    <xf numFmtId="38" fontId="1" fillId="0" borderId="20" xfId="1" applyBorder="1">
      <alignment vertical="center"/>
    </xf>
    <xf numFmtId="38" fontId="1" fillId="0" borderId="21" xfId="1" applyBorder="1">
      <alignment vertical="center"/>
    </xf>
    <xf numFmtId="38" fontId="1" fillId="0" borderId="22" xfId="1" applyBorder="1">
      <alignment vertical="center"/>
    </xf>
    <xf numFmtId="38" fontId="1" fillId="0" borderId="0" xfId="1" applyFont="1" applyBorder="1">
      <alignment vertical="center"/>
    </xf>
    <xf numFmtId="38" fontId="1" fillId="0" borderId="0" xfId="1" applyBorder="1">
      <alignment vertical="center"/>
    </xf>
    <xf numFmtId="38" fontId="1" fillId="0" borderId="24" xfId="1" applyBorder="1" applyAlignment="1">
      <alignment horizontal="center" vertical="center"/>
    </xf>
    <xf numFmtId="38" fontId="1" fillId="0" borderId="25" xfId="1" applyBorder="1" applyAlignment="1">
      <alignment horizontal="center" vertical="center"/>
    </xf>
    <xf numFmtId="38" fontId="1" fillId="0" borderId="26" xfId="1" applyBorder="1" applyAlignment="1">
      <alignment horizontal="center" vertical="center"/>
    </xf>
    <xf numFmtId="38" fontId="1" fillId="0" borderId="27" xfId="1" applyBorder="1" applyAlignment="1">
      <alignment horizontal="center" vertical="center"/>
    </xf>
    <xf numFmtId="38" fontId="1" fillId="0" borderId="6" xfId="1" applyBorder="1">
      <alignment vertical="center"/>
    </xf>
    <xf numFmtId="38" fontId="1" fillId="0" borderId="28" xfId="1" applyBorder="1">
      <alignment vertical="center"/>
    </xf>
    <xf numFmtId="38" fontId="1" fillId="0" borderId="29" xfId="1" applyBorder="1">
      <alignment vertical="center"/>
    </xf>
    <xf numFmtId="38" fontId="1" fillId="0" borderId="30" xfId="1" applyBorder="1">
      <alignment vertical="center"/>
    </xf>
    <xf numFmtId="38" fontId="1" fillId="0" borderId="31" xfId="1" applyBorder="1">
      <alignment vertical="center"/>
    </xf>
    <xf numFmtId="176" fontId="1" fillId="0" borderId="0" xfId="1" applyNumberFormat="1" applyBorder="1">
      <alignment vertical="center"/>
    </xf>
    <xf numFmtId="38" fontId="3" fillId="0" borderId="0" xfId="1" applyFont="1">
      <alignment vertical="center"/>
    </xf>
    <xf numFmtId="38" fontId="1" fillId="0" borderId="38" xfId="1" applyBorder="1">
      <alignment vertical="center"/>
    </xf>
    <xf numFmtId="38" fontId="1" fillId="0" borderId="32" xfId="1" applyBorder="1">
      <alignment vertical="center"/>
    </xf>
    <xf numFmtId="38" fontId="0" fillId="0" borderId="7" xfId="1" applyFont="1" applyBorder="1">
      <alignment vertical="center"/>
    </xf>
    <xf numFmtId="38" fontId="3" fillId="0" borderId="0" xfId="1" applyFont="1" applyAlignment="1">
      <alignment horizontal="center" vertical="center"/>
    </xf>
    <xf numFmtId="38" fontId="1" fillId="0" borderId="0" xfId="1" applyBorder="1" applyAlignment="1">
      <alignment horizontal="center" vertical="center"/>
    </xf>
    <xf numFmtId="38" fontId="1" fillId="0" borderId="0" xfId="1" applyAlignment="1">
      <alignment horizontal="center" vertical="center"/>
    </xf>
    <xf numFmtId="38" fontId="1" fillId="0" borderId="41" xfId="1" applyBorder="1">
      <alignment vertical="center"/>
    </xf>
    <xf numFmtId="38" fontId="0" fillId="0" borderId="41" xfId="1" applyFont="1" applyBorder="1" applyAlignment="1">
      <alignment horizontal="right" vertical="center"/>
    </xf>
    <xf numFmtId="38" fontId="0" fillId="0" borderId="0" xfId="1" applyFont="1">
      <alignment vertical="center"/>
    </xf>
    <xf numFmtId="38" fontId="0" fillId="0" borderId="0" xfId="1" applyFont="1" applyBorder="1">
      <alignment vertical="center"/>
    </xf>
    <xf numFmtId="38" fontId="1" fillId="0" borderId="43" xfId="1" applyBorder="1">
      <alignment vertical="center"/>
    </xf>
    <xf numFmtId="38" fontId="1" fillId="0" borderId="44" xfId="1" applyBorder="1">
      <alignment vertical="center"/>
    </xf>
    <xf numFmtId="38" fontId="1" fillId="0" borderId="45" xfId="1" applyBorder="1">
      <alignment vertical="center"/>
    </xf>
    <xf numFmtId="38" fontId="1" fillId="0" borderId="46" xfId="1" applyBorder="1">
      <alignment vertical="center"/>
    </xf>
    <xf numFmtId="38" fontId="1" fillId="0" borderId="47" xfId="1" applyBorder="1">
      <alignment vertical="center"/>
    </xf>
    <xf numFmtId="38" fontId="1" fillId="0" borderId="48" xfId="1" applyBorder="1">
      <alignment vertical="center"/>
    </xf>
    <xf numFmtId="38" fontId="0" fillId="0" borderId="25" xfId="1" applyFont="1" applyBorder="1" applyAlignment="1">
      <alignment horizontal="distributed" vertical="center" justifyLastLine="1" shrinkToFit="1"/>
    </xf>
    <xf numFmtId="38" fontId="1" fillId="0" borderId="36" xfId="1" applyBorder="1">
      <alignment vertical="center"/>
    </xf>
    <xf numFmtId="38" fontId="1" fillId="0" borderId="49" xfId="1" applyBorder="1">
      <alignment vertical="center"/>
    </xf>
    <xf numFmtId="38" fontId="1" fillId="0" borderId="50" xfId="1" applyBorder="1">
      <alignment vertical="center"/>
    </xf>
    <xf numFmtId="38" fontId="1" fillId="2" borderId="37" xfId="1" applyFill="1" applyBorder="1">
      <alignment vertical="center"/>
    </xf>
    <xf numFmtId="38" fontId="1" fillId="0" borderId="51" xfId="1" applyBorder="1">
      <alignment vertical="center"/>
    </xf>
    <xf numFmtId="38" fontId="1" fillId="0" borderId="52" xfId="1" applyBorder="1">
      <alignment vertical="center"/>
    </xf>
    <xf numFmtId="176" fontId="1" fillId="0" borderId="52" xfId="1" applyNumberFormat="1" applyBorder="1">
      <alignment vertical="center"/>
    </xf>
    <xf numFmtId="38" fontId="1" fillId="0" borderId="40" xfId="1" applyBorder="1">
      <alignment vertical="center"/>
    </xf>
    <xf numFmtId="176" fontId="1" fillId="0" borderId="41" xfId="1" applyNumberFormat="1" applyFont="1" applyBorder="1" applyAlignment="1">
      <alignment horizontal="center" vertical="center"/>
    </xf>
    <xf numFmtId="38" fontId="1" fillId="0" borderId="41" xfId="1" applyFont="1" applyBorder="1" applyAlignment="1">
      <alignment horizontal="center" vertical="center"/>
    </xf>
    <xf numFmtId="38" fontId="0" fillId="0" borderId="52" xfId="1" applyFont="1" applyBorder="1" applyAlignment="1">
      <alignment horizontal="right" vertical="center"/>
    </xf>
    <xf numFmtId="38" fontId="0" fillId="0" borderId="0" xfId="1" applyFont="1" applyBorder="1" applyAlignment="1">
      <alignment horizontal="left" vertical="center"/>
    </xf>
    <xf numFmtId="176" fontId="0" fillId="0" borderId="0" xfId="1" applyNumberFormat="1" applyFont="1" applyBorder="1" applyAlignment="1">
      <alignment horizontal="right" vertical="center"/>
    </xf>
    <xf numFmtId="38" fontId="5" fillId="0" borderId="0" xfId="1" applyFont="1">
      <alignment vertical="center"/>
    </xf>
    <xf numFmtId="38" fontId="5" fillId="0" borderId="0" xfId="1" applyFont="1" applyBorder="1">
      <alignment vertical="center"/>
    </xf>
    <xf numFmtId="38" fontId="0" fillId="2" borderId="18" xfId="1" applyFont="1" applyFill="1" applyBorder="1" applyAlignment="1">
      <alignment horizontal="center" vertical="center"/>
    </xf>
    <xf numFmtId="38" fontId="1" fillId="2" borderId="49" xfId="1" applyFill="1" applyBorder="1">
      <alignment vertical="center"/>
    </xf>
    <xf numFmtId="38" fontId="1" fillId="2" borderId="39" xfId="1" applyFill="1" applyBorder="1">
      <alignment vertical="center"/>
    </xf>
    <xf numFmtId="38" fontId="1" fillId="2" borderId="15" xfId="1" applyFill="1" applyBorder="1">
      <alignment vertical="center"/>
    </xf>
    <xf numFmtId="38" fontId="1" fillId="2" borderId="16" xfId="1" applyFill="1" applyBorder="1" applyAlignment="1">
      <alignment horizontal="center" vertical="center"/>
    </xf>
    <xf numFmtId="38" fontId="1" fillId="2" borderId="23" xfId="1" applyFill="1" applyBorder="1" applyAlignment="1">
      <alignment horizontal="center" vertical="center"/>
    </xf>
    <xf numFmtId="38" fontId="1" fillId="0" borderId="0" xfId="1" applyBorder="1" applyAlignment="1">
      <alignment vertical="center"/>
    </xf>
    <xf numFmtId="38" fontId="0" fillId="0" borderId="0" xfId="1" applyFont="1" applyBorder="1" applyAlignment="1">
      <alignment vertical="center"/>
    </xf>
    <xf numFmtId="38" fontId="1" fillId="0" borderId="0" xfId="1" applyFill="1" applyBorder="1" applyAlignment="1">
      <alignment horizontal="center" vertical="center"/>
    </xf>
    <xf numFmtId="38" fontId="0" fillId="0" borderId="11" xfId="1" applyFont="1" applyBorder="1">
      <alignment vertical="center"/>
    </xf>
    <xf numFmtId="38" fontId="1" fillId="2" borderId="37" xfId="1" applyFill="1" applyBorder="1" applyAlignment="1">
      <alignment horizontal="center" vertical="center"/>
    </xf>
    <xf numFmtId="38" fontId="1" fillId="2" borderId="54" xfId="1" applyFill="1" applyBorder="1" applyAlignment="1">
      <alignment horizontal="center" vertical="center"/>
    </xf>
    <xf numFmtId="38" fontId="1" fillId="3" borderId="37" xfId="1" applyFill="1" applyBorder="1" applyAlignment="1">
      <alignment horizontal="center" vertical="center"/>
    </xf>
    <xf numFmtId="38" fontId="0" fillId="0" borderId="0" xfId="1" applyFont="1" applyFill="1" applyBorder="1" applyAlignment="1">
      <alignment horizontal="left" vertical="center"/>
    </xf>
    <xf numFmtId="38" fontId="0" fillId="0" borderId="0" xfId="1" applyFont="1" applyFill="1" applyBorder="1" applyAlignment="1">
      <alignment horizontal="center" vertical="center"/>
    </xf>
    <xf numFmtId="38" fontId="1" fillId="0" borderId="52" xfId="1" applyFont="1" applyBorder="1" applyAlignment="1">
      <alignment horizontal="right" vertical="center"/>
    </xf>
    <xf numFmtId="38" fontId="0" fillId="2" borderId="5" xfId="1" applyFont="1" applyFill="1" applyBorder="1" applyAlignment="1">
      <alignment horizontal="center" vertical="center" wrapText="1"/>
    </xf>
    <xf numFmtId="38" fontId="0" fillId="0" borderId="53" xfId="1" applyFont="1" applyFill="1" applyBorder="1" applyAlignment="1">
      <alignment horizontal="center" vertical="center"/>
    </xf>
    <xf numFmtId="38" fontId="1" fillId="0" borderId="16" xfId="1" applyBorder="1">
      <alignment vertical="center"/>
    </xf>
    <xf numFmtId="38" fontId="0" fillId="2" borderId="32" xfId="1" applyFont="1" applyFill="1" applyBorder="1" applyAlignment="1">
      <alignment horizontal="center" vertical="center"/>
    </xf>
    <xf numFmtId="38" fontId="1" fillId="2" borderId="57" xfId="1" applyFill="1" applyBorder="1" applyAlignment="1">
      <alignment horizontal="center" vertical="center"/>
    </xf>
    <xf numFmtId="38" fontId="1" fillId="2" borderId="58" xfId="1" applyFill="1" applyBorder="1" applyAlignment="1">
      <alignment horizontal="center" vertical="center"/>
    </xf>
    <xf numFmtId="38" fontId="1" fillId="2" borderId="59" xfId="1" applyFill="1" applyBorder="1" applyAlignment="1">
      <alignment horizontal="center" vertical="center"/>
    </xf>
    <xf numFmtId="38" fontId="1" fillId="2" borderId="54" xfId="1" applyFill="1" applyBorder="1">
      <alignment vertical="center"/>
    </xf>
    <xf numFmtId="38" fontId="1" fillId="2" borderId="16" xfId="1" applyFill="1" applyBorder="1">
      <alignment vertical="center"/>
    </xf>
    <xf numFmtId="38" fontId="1" fillId="2" borderId="23" xfId="1" applyFill="1" applyBorder="1">
      <alignment vertical="center"/>
    </xf>
    <xf numFmtId="38" fontId="0" fillId="0" borderId="44" xfId="1" applyFont="1" applyBorder="1">
      <alignment vertical="center"/>
    </xf>
    <xf numFmtId="38" fontId="0" fillId="0" borderId="53" xfId="1" applyFont="1" applyFill="1" applyBorder="1" applyAlignment="1">
      <alignment horizontal="right" vertical="center"/>
    </xf>
    <xf numFmtId="38" fontId="0" fillId="0" borderId="0" xfId="1" applyFont="1" applyFill="1" applyBorder="1" applyAlignment="1">
      <alignment horizontal="right" vertical="center"/>
    </xf>
    <xf numFmtId="177" fontId="1" fillId="3" borderId="40" xfId="1" applyNumberFormat="1" applyFill="1" applyBorder="1" applyAlignment="1">
      <alignment horizontal="right" vertical="center"/>
    </xf>
    <xf numFmtId="177" fontId="1" fillId="3" borderId="42" xfId="1" applyNumberFormat="1" applyFill="1" applyBorder="1" applyAlignment="1">
      <alignment horizontal="right" vertical="center"/>
    </xf>
    <xf numFmtId="38" fontId="4" fillId="0" borderId="0" xfId="1" applyFont="1" applyAlignment="1">
      <alignment horizontal="center" vertical="center"/>
    </xf>
    <xf numFmtId="38" fontId="1" fillId="0" borderId="35" xfId="1" applyBorder="1" applyAlignment="1">
      <alignment horizontal="center" vertical="center"/>
    </xf>
    <xf numFmtId="38" fontId="1" fillId="0" borderId="36" xfId="1" applyBorder="1" applyAlignment="1">
      <alignment horizontal="center" vertical="center"/>
    </xf>
    <xf numFmtId="38" fontId="1" fillId="0" borderId="33" xfId="1" applyBorder="1" applyAlignment="1">
      <alignment horizontal="distributed" vertical="center" justifyLastLine="1" shrinkToFit="1"/>
    </xf>
    <xf numFmtId="38" fontId="1" fillId="0" borderId="34" xfId="1" applyBorder="1" applyAlignment="1">
      <alignment horizontal="distributed" vertical="center" justifyLastLine="1" shrinkToFit="1"/>
    </xf>
    <xf numFmtId="38" fontId="1" fillId="0" borderId="55" xfId="1" applyFont="1" applyBorder="1" applyAlignment="1">
      <alignment horizontal="center" vertical="center"/>
    </xf>
    <xf numFmtId="38" fontId="1" fillId="0" borderId="1" xfId="1" applyFont="1" applyBorder="1" applyAlignment="1">
      <alignment horizontal="center" vertical="center"/>
    </xf>
    <xf numFmtId="38" fontId="0" fillId="2" borderId="37" xfId="1" applyFont="1" applyFill="1" applyBorder="1" applyAlignment="1">
      <alignment horizontal="center" vertical="center" wrapText="1"/>
    </xf>
    <xf numFmtId="38" fontId="1" fillId="2" borderId="37" xfId="1" applyFont="1" applyFill="1" applyBorder="1" applyAlignment="1">
      <alignment horizontal="center" vertical="center"/>
    </xf>
    <xf numFmtId="38" fontId="0" fillId="2" borderId="42" xfId="1" applyFont="1" applyFill="1" applyBorder="1" applyAlignment="1">
      <alignment horizontal="center" vertical="center" wrapText="1"/>
    </xf>
    <xf numFmtId="38" fontId="1" fillId="2" borderId="42" xfId="1" applyFont="1" applyFill="1" applyBorder="1" applyAlignment="1">
      <alignment horizontal="center" vertical="center"/>
    </xf>
    <xf numFmtId="38" fontId="0" fillId="0" borderId="53" xfId="1" applyFont="1" applyBorder="1" applyAlignment="1">
      <alignment horizontal="right" vertical="center"/>
    </xf>
    <xf numFmtId="38" fontId="0" fillId="0" borderId="0" xfId="1" applyFont="1" applyBorder="1" applyAlignment="1">
      <alignment horizontal="right" vertical="center"/>
    </xf>
    <xf numFmtId="38" fontId="1" fillId="0" borderId="0" xfId="1" applyBorder="1" applyAlignment="1">
      <alignment horizontal="right" vertical="center"/>
    </xf>
    <xf numFmtId="38" fontId="0" fillId="0" borderId="0" xfId="1" applyFont="1" applyAlignment="1">
      <alignment horizontal="left" vertical="center" wrapText="1"/>
    </xf>
    <xf numFmtId="38" fontId="0" fillId="2" borderId="32" xfId="1" applyFont="1" applyFill="1" applyBorder="1" applyAlignment="1">
      <alignment horizontal="center" vertical="center" wrapText="1"/>
    </xf>
    <xf numFmtId="38" fontId="0" fillId="2" borderId="56" xfId="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5"/>
  <sheetViews>
    <sheetView tabSelected="1" view="pageBreakPreview" zoomScale="85" zoomScaleNormal="90" zoomScaleSheetLayoutView="85" workbookViewId="0">
      <selection activeCell="A2" sqref="A2"/>
    </sheetView>
  </sheetViews>
  <sheetFormatPr defaultRowHeight="13.5" x14ac:dyDescent="0.15"/>
  <cols>
    <col min="1" max="1" width="2.25" style="2" customWidth="1"/>
    <col min="2" max="2" width="4.5" style="2" bestFit="1" customWidth="1"/>
    <col min="3" max="3" width="13.125" style="2" customWidth="1"/>
    <col min="4" max="15" width="9.875" style="2" customWidth="1"/>
    <col min="16" max="16" width="11.625" style="2" customWidth="1"/>
    <col min="17" max="17" width="8.625" style="40" customWidth="1"/>
    <col min="18" max="18" width="11.625" style="65" customWidth="1"/>
    <col min="19" max="19" width="9.125" style="2" customWidth="1"/>
    <col min="20" max="20" width="9.25" style="2" bestFit="1" customWidth="1"/>
    <col min="21" max="16384" width="9" style="2"/>
  </cols>
  <sheetData>
    <row r="1" spans="1:20" ht="24" x14ac:dyDescent="0.15">
      <c r="A1" s="98" t="s">
        <v>55</v>
      </c>
      <c r="B1" s="98"/>
      <c r="C1" s="98"/>
      <c r="D1" s="98"/>
      <c r="E1" s="98"/>
      <c r="F1" s="98"/>
      <c r="G1" s="98"/>
      <c r="H1" s="98"/>
      <c r="I1" s="98"/>
      <c r="J1" s="98"/>
      <c r="K1" s="98"/>
      <c r="L1" s="98"/>
      <c r="M1" s="98"/>
      <c r="N1" s="98"/>
      <c r="O1" s="98"/>
      <c r="P1" s="98"/>
      <c r="Q1" s="98"/>
    </row>
    <row r="3" spans="1:20" s="34" customFormat="1" ht="17.25" x14ac:dyDescent="0.15">
      <c r="A3" s="34" t="s">
        <v>17</v>
      </c>
      <c r="Q3" s="38"/>
      <c r="R3" s="65"/>
    </row>
    <row r="4" spans="1:20" ht="14.25" thickBot="1" x14ac:dyDescent="0.2">
      <c r="A4" s="1"/>
      <c r="P4" s="82"/>
      <c r="Q4" s="62"/>
      <c r="R4" s="82" t="s">
        <v>16</v>
      </c>
    </row>
    <row r="5" spans="1:20" ht="18.75" customHeight="1" thickBot="1" x14ac:dyDescent="0.2">
      <c r="B5" s="99" t="s">
        <v>2</v>
      </c>
      <c r="C5" s="101" t="s">
        <v>0</v>
      </c>
      <c r="D5" s="103" t="s">
        <v>1</v>
      </c>
      <c r="E5" s="104"/>
      <c r="F5" s="104"/>
      <c r="G5" s="104"/>
      <c r="H5" s="104"/>
      <c r="I5" s="104"/>
      <c r="J5" s="104"/>
      <c r="K5" s="104"/>
      <c r="L5" s="104"/>
      <c r="M5" s="104"/>
      <c r="N5" s="104"/>
      <c r="O5" s="104"/>
      <c r="P5" s="3"/>
      <c r="Q5" s="105" t="s">
        <v>39</v>
      </c>
      <c r="R5" s="113" t="s">
        <v>37</v>
      </c>
      <c r="S5" s="107" t="s">
        <v>40</v>
      </c>
    </row>
    <row r="6" spans="1:20" ht="35.25" customHeight="1" thickBot="1" x14ac:dyDescent="0.2">
      <c r="B6" s="100"/>
      <c r="C6" s="102"/>
      <c r="D6" s="4" t="s">
        <v>3</v>
      </c>
      <c r="E6" s="5" t="s">
        <v>4</v>
      </c>
      <c r="F6" s="5" t="s">
        <v>5</v>
      </c>
      <c r="G6" s="5" t="s">
        <v>6</v>
      </c>
      <c r="H6" s="5" t="s">
        <v>7</v>
      </c>
      <c r="I6" s="5" t="s">
        <v>8</v>
      </c>
      <c r="J6" s="5" t="s">
        <v>9</v>
      </c>
      <c r="K6" s="5" t="s">
        <v>10</v>
      </c>
      <c r="L6" s="5" t="s">
        <v>11</v>
      </c>
      <c r="M6" s="5" t="s">
        <v>12</v>
      </c>
      <c r="N6" s="5" t="s">
        <v>13</v>
      </c>
      <c r="O6" s="6" t="s">
        <v>14</v>
      </c>
      <c r="P6" s="83" t="s">
        <v>33</v>
      </c>
      <c r="Q6" s="106"/>
      <c r="R6" s="114"/>
      <c r="S6" s="108"/>
    </row>
    <row r="7" spans="1:20" ht="18.75" customHeight="1" x14ac:dyDescent="0.15">
      <c r="B7" s="7">
        <v>1</v>
      </c>
      <c r="C7" s="37"/>
      <c r="D7" s="9"/>
      <c r="E7" s="10"/>
      <c r="F7" s="10"/>
      <c r="G7" s="10"/>
      <c r="H7" s="10"/>
      <c r="I7" s="10"/>
      <c r="J7" s="10"/>
      <c r="K7" s="10"/>
      <c r="L7" s="10"/>
      <c r="M7" s="10"/>
      <c r="N7" s="10"/>
      <c r="O7" s="10"/>
      <c r="P7" s="69" t="str">
        <f>IF(COUNT(D7:O7)=0,"",SUM(D7:O7))</f>
        <v/>
      </c>
      <c r="Q7" s="78" t="str">
        <f>IF(COUNT(D7:O7)=0,"",IF(P7&gt;=1300000,"○","×"))</f>
        <v/>
      </c>
      <c r="R7" s="90" t="str">
        <f t="shared" ref="R7:R16" si="0">IF(COUNT(G7:Q7)=0,"",AVERAGE(D7:O7))</f>
        <v/>
      </c>
      <c r="S7" s="87" t="str">
        <f>IF(COUNT(D7:O7)=0,"",SUMPRODUCT((T7&gt;=1300000)*(D7:O7&gt;=1)))</f>
        <v/>
      </c>
      <c r="T7" s="2" t="str">
        <f>IF(COUNT(D7:O7)=0,"",R7*12)</f>
        <v/>
      </c>
    </row>
    <row r="8" spans="1:20" ht="18.75" customHeight="1" x14ac:dyDescent="0.15">
      <c r="B8" s="11">
        <v>2</v>
      </c>
      <c r="C8" s="76"/>
      <c r="D8" s="13"/>
      <c r="E8" s="14"/>
      <c r="F8" s="14"/>
      <c r="G8" s="14"/>
      <c r="H8" s="14"/>
      <c r="I8" s="14"/>
      <c r="J8" s="14"/>
      <c r="K8" s="14"/>
      <c r="L8" s="14"/>
      <c r="M8" s="14"/>
      <c r="N8" s="14"/>
      <c r="O8" s="14"/>
      <c r="P8" s="70" t="str">
        <f>IF(COUNT(D8:O8)=0,"",SUM(D8:O8))</f>
        <v/>
      </c>
      <c r="Q8" s="71" t="str">
        <f t="shared" ref="Q8:Q16" si="1">IF(COUNT(D8:O8)=0,"",IF(P8&gt;=1300000,"○","×"))</f>
        <v/>
      </c>
      <c r="R8" s="91" t="str">
        <f t="shared" si="0"/>
        <v/>
      </c>
      <c r="S8" s="88" t="str">
        <f t="shared" ref="S8:S16" si="2">IF(COUNT(D8:O8)=0,"",SUMPRODUCT((T8&gt;=1300000)*(D8:O8&gt;=1)))</f>
        <v/>
      </c>
      <c r="T8" s="2" t="str">
        <f t="shared" ref="T8:T16" si="3">IF(COUNT(D8:O8)=0,"",R8*12)</f>
        <v/>
      </c>
    </row>
    <row r="9" spans="1:20" ht="18.75" customHeight="1" x14ac:dyDescent="0.15">
      <c r="B9" s="11">
        <v>3</v>
      </c>
      <c r="C9" s="76"/>
      <c r="D9" s="13"/>
      <c r="E9" s="14"/>
      <c r="F9" s="14"/>
      <c r="G9" s="14"/>
      <c r="H9" s="14"/>
      <c r="I9" s="14"/>
      <c r="J9" s="14"/>
      <c r="K9" s="14"/>
      <c r="L9" s="14"/>
      <c r="M9" s="14"/>
      <c r="N9" s="14"/>
      <c r="O9" s="14"/>
      <c r="P9" s="70" t="str">
        <f t="shared" ref="P9:P16" si="4">IF(COUNT(D9:O9)=0,"",SUM(D9:O9))</f>
        <v/>
      </c>
      <c r="Q9" s="71" t="str">
        <f t="shared" si="1"/>
        <v/>
      </c>
      <c r="R9" s="91" t="str">
        <f t="shared" si="0"/>
        <v/>
      </c>
      <c r="S9" s="88" t="str">
        <f t="shared" si="2"/>
        <v/>
      </c>
      <c r="T9" s="2" t="str">
        <f t="shared" si="3"/>
        <v/>
      </c>
    </row>
    <row r="10" spans="1:20" ht="18.75" customHeight="1" x14ac:dyDescent="0.15">
      <c r="B10" s="11">
        <v>4</v>
      </c>
      <c r="C10" s="76"/>
      <c r="D10" s="13"/>
      <c r="E10" s="14"/>
      <c r="F10" s="14"/>
      <c r="G10" s="14"/>
      <c r="H10" s="14"/>
      <c r="I10" s="14"/>
      <c r="J10" s="14"/>
      <c r="K10" s="14"/>
      <c r="L10" s="14"/>
      <c r="M10" s="14"/>
      <c r="N10" s="14"/>
      <c r="O10" s="14"/>
      <c r="P10" s="70" t="str">
        <f t="shared" si="4"/>
        <v/>
      </c>
      <c r="Q10" s="71" t="str">
        <f t="shared" si="1"/>
        <v/>
      </c>
      <c r="R10" s="91" t="str">
        <f t="shared" si="0"/>
        <v/>
      </c>
      <c r="S10" s="88" t="str">
        <f t="shared" si="2"/>
        <v/>
      </c>
      <c r="T10" s="2" t="str">
        <f t="shared" si="3"/>
        <v/>
      </c>
    </row>
    <row r="11" spans="1:20" ht="18.75" customHeight="1" x14ac:dyDescent="0.15">
      <c r="B11" s="11">
        <v>5</v>
      </c>
      <c r="C11" s="76"/>
      <c r="D11" s="13"/>
      <c r="E11" s="14"/>
      <c r="F11" s="14"/>
      <c r="G11" s="14"/>
      <c r="H11" s="14"/>
      <c r="I11" s="14"/>
      <c r="J11" s="14"/>
      <c r="K11" s="14"/>
      <c r="L11" s="14"/>
      <c r="M11" s="14"/>
      <c r="N11" s="14"/>
      <c r="O11" s="15"/>
      <c r="P11" s="70" t="str">
        <f t="shared" si="4"/>
        <v/>
      </c>
      <c r="Q11" s="71" t="str">
        <f t="shared" si="1"/>
        <v/>
      </c>
      <c r="R11" s="91" t="str">
        <f t="shared" si="0"/>
        <v/>
      </c>
      <c r="S11" s="88" t="str">
        <f t="shared" si="2"/>
        <v/>
      </c>
      <c r="T11" s="2" t="str">
        <f t="shared" si="3"/>
        <v/>
      </c>
    </row>
    <row r="12" spans="1:20" ht="18.75" customHeight="1" x14ac:dyDescent="0.15">
      <c r="B12" s="11">
        <v>6</v>
      </c>
      <c r="C12" s="76"/>
      <c r="D12" s="13"/>
      <c r="E12" s="14"/>
      <c r="F12" s="14"/>
      <c r="G12" s="14"/>
      <c r="H12" s="14"/>
      <c r="I12" s="14"/>
      <c r="J12" s="14"/>
      <c r="K12" s="14"/>
      <c r="L12" s="14"/>
      <c r="M12" s="14"/>
      <c r="N12" s="14"/>
      <c r="O12" s="15"/>
      <c r="P12" s="70" t="str">
        <f t="shared" si="4"/>
        <v/>
      </c>
      <c r="Q12" s="71" t="str">
        <f t="shared" si="1"/>
        <v/>
      </c>
      <c r="R12" s="91" t="str">
        <f t="shared" si="0"/>
        <v/>
      </c>
      <c r="S12" s="88" t="str">
        <f t="shared" si="2"/>
        <v/>
      </c>
      <c r="T12" s="2" t="str">
        <f t="shared" si="3"/>
        <v/>
      </c>
    </row>
    <row r="13" spans="1:20" ht="18.75" customHeight="1" x14ac:dyDescent="0.15">
      <c r="B13" s="11">
        <v>7</v>
      </c>
      <c r="C13" s="12"/>
      <c r="D13" s="13"/>
      <c r="E13" s="14"/>
      <c r="F13" s="14"/>
      <c r="G13" s="14"/>
      <c r="H13" s="14"/>
      <c r="I13" s="14"/>
      <c r="J13" s="14"/>
      <c r="K13" s="14"/>
      <c r="L13" s="14"/>
      <c r="M13" s="14"/>
      <c r="N13" s="14"/>
      <c r="O13" s="15"/>
      <c r="P13" s="70" t="str">
        <f t="shared" si="4"/>
        <v/>
      </c>
      <c r="Q13" s="71" t="str">
        <f t="shared" si="1"/>
        <v/>
      </c>
      <c r="R13" s="91" t="str">
        <f t="shared" si="0"/>
        <v/>
      </c>
      <c r="S13" s="88" t="str">
        <f t="shared" si="2"/>
        <v/>
      </c>
      <c r="T13" s="2" t="str">
        <f t="shared" si="3"/>
        <v/>
      </c>
    </row>
    <row r="14" spans="1:20" ht="18.75" customHeight="1" x14ac:dyDescent="0.15">
      <c r="B14" s="11">
        <v>8</v>
      </c>
      <c r="C14" s="12"/>
      <c r="D14" s="13"/>
      <c r="E14" s="14"/>
      <c r="F14" s="14"/>
      <c r="G14" s="14"/>
      <c r="H14" s="14"/>
      <c r="I14" s="14"/>
      <c r="J14" s="14"/>
      <c r="K14" s="14"/>
      <c r="L14" s="14"/>
      <c r="M14" s="14"/>
      <c r="N14" s="14"/>
      <c r="O14" s="15"/>
      <c r="P14" s="70" t="str">
        <f t="shared" si="4"/>
        <v/>
      </c>
      <c r="Q14" s="71" t="str">
        <f t="shared" si="1"/>
        <v/>
      </c>
      <c r="R14" s="91" t="str">
        <f t="shared" si="0"/>
        <v/>
      </c>
      <c r="S14" s="88" t="str">
        <f t="shared" si="2"/>
        <v/>
      </c>
      <c r="T14" s="2" t="str">
        <f t="shared" si="3"/>
        <v/>
      </c>
    </row>
    <row r="15" spans="1:20" ht="18.75" customHeight="1" x14ac:dyDescent="0.15">
      <c r="B15" s="11">
        <v>9</v>
      </c>
      <c r="C15" s="12"/>
      <c r="D15" s="13"/>
      <c r="E15" s="14"/>
      <c r="F15" s="14"/>
      <c r="G15" s="14"/>
      <c r="H15" s="14"/>
      <c r="I15" s="14"/>
      <c r="J15" s="14"/>
      <c r="K15" s="14"/>
      <c r="L15" s="14"/>
      <c r="M15" s="14"/>
      <c r="N15" s="14"/>
      <c r="O15" s="15"/>
      <c r="P15" s="70" t="str">
        <f t="shared" si="4"/>
        <v/>
      </c>
      <c r="Q15" s="71" t="str">
        <f t="shared" si="1"/>
        <v/>
      </c>
      <c r="R15" s="91" t="str">
        <f t="shared" si="0"/>
        <v/>
      </c>
      <c r="S15" s="88" t="str">
        <f t="shared" si="2"/>
        <v/>
      </c>
      <c r="T15" s="2" t="str">
        <f t="shared" si="3"/>
        <v/>
      </c>
    </row>
    <row r="16" spans="1:20" ht="18.75" customHeight="1" thickBot="1" x14ac:dyDescent="0.2">
      <c r="B16" s="16">
        <v>10</v>
      </c>
      <c r="C16" s="17"/>
      <c r="D16" s="18"/>
      <c r="E16" s="19"/>
      <c r="F16" s="19"/>
      <c r="G16" s="19"/>
      <c r="H16" s="19"/>
      <c r="I16" s="19"/>
      <c r="J16" s="19"/>
      <c r="K16" s="19"/>
      <c r="L16" s="19"/>
      <c r="M16" s="19"/>
      <c r="N16" s="19"/>
      <c r="O16" s="20"/>
      <c r="P16" s="70" t="str">
        <f t="shared" si="4"/>
        <v/>
      </c>
      <c r="Q16" s="72" t="str">
        <f t="shared" si="1"/>
        <v/>
      </c>
      <c r="R16" s="92" t="str">
        <f t="shared" si="0"/>
        <v/>
      </c>
      <c r="S16" s="89" t="str">
        <f t="shared" si="2"/>
        <v/>
      </c>
      <c r="T16" s="2" t="str">
        <f t="shared" si="3"/>
        <v/>
      </c>
    </row>
    <row r="17" spans="1:20" ht="18.75" customHeight="1" thickBot="1" x14ac:dyDescent="0.2">
      <c r="B17" s="73"/>
      <c r="C17" s="23"/>
      <c r="D17" s="23"/>
      <c r="E17" s="23"/>
      <c r="F17" s="23"/>
      <c r="G17" s="23"/>
      <c r="H17" s="23"/>
      <c r="I17" s="23"/>
      <c r="J17" s="23"/>
      <c r="K17" s="23"/>
      <c r="L17" s="23"/>
      <c r="M17" s="23"/>
      <c r="N17" s="109" t="s">
        <v>48</v>
      </c>
      <c r="O17" s="109"/>
      <c r="P17" s="109"/>
      <c r="Q17" s="77" t="str">
        <f>IF(COUNTA(C7:C16)=0,"",IF(T18&gt;=3,"○","×"))</f>
        <v/>
      </c>
      <c r="R17" s="94" t="s">
        <v>38</v>
      </c>
      <c r="S17" s="77" t="str">
        <f>IF(COUNTA(C7:C16)=0,"",SUM(S7:S16))</f>
        <v/>
      </c>
    </row>
    <row r="18" spans="1:20" ht="18.75" customHeight="1" thickBot="1" x14ac:dyDescent="0.2">
      <c r="B18" s="44" t="s">
        <v>53</v>
      </c>
      <c r="C18" s="23"/>
      <c r="D18" s="23"/>
      <c r="E18" s="23"/>
      <c r="F18" s="23"/>
      <c r="G18" s="23"/>
      <c r="H18" s="23"/>
      <c r="I18" s="23"/>
      <c r="J18" s="23"/>
      <c r="K18" s="23"/>
      <c r="L18" s="23"/>
      <c r="M18" s="23"/>
      <c r="N18" s="110"/>
      <c r="O18" s="111"/>
      <c r="P18" s="110"/>
      <c r="Q18" s="111"/>
      <c r="R18" s="95" t="s">
        <v>49</v>
      </c>
      <c r="S18" s="79" t="str">
        <f>IF(COUNTA(C7:C16)=0,"",IF(OR(S17&gt;=36,T18&gt;=3),"○","×"))</f>
        <v/>
      </c>
      <c r="T18" s="2" t="str">
        <f>IF(COUNTA(C7:C16)=0,"",COUNTIF(Q7:Q16,"○"))</f>
        <v/>
      </c>
    </row>
    <row r="19" spans="1:20" ht="18.75" customHeight="1" x14ac:dyDescent="0.15">
      <c r="B19" s="44" t="s">
        <v>30</v>
      </c>
      <c r="C19" s="23"/>
      <c r="D19" s="23"/>
      <c r="E19" s="23"/>
      <c r="F19" s="23"/>
      <c r="G19" s="23"/>
      <c r="H19" s="23"/>
      <c r="I19" s="23"/>
      <c r="J19" s="23"/>
      <c r="K19" s="23"/>
      <c r="L19" s="23"/>
      <c r="M19" s="23"/>
      <c r="N19" s="74"/>
      <c r="O19" s="74"/>
      <c r="P19" s="75"/>
      <c r="Q19" s="80"/>
      <c r="S19" s="23"/>
    </row>
    <row r="20" spans="1:20" ht="18.75" customHeight="1" x14ac:dyDescent="0.15">
      <c r="B20" s="44" t="s">
        <v>34</v>
      </c>
      <c r="C20" s="23"/>
      <c r="D20" s="23"/>
      <c r="E20" s="23"/>
      <c r="F20" s="23"/>
      <c r="G20" s="23"/>
      <c r="H20" s="23"/>
      <c r="I20" s="23"/>
      <c r="J20" s="23"/>
      <c r="K20" s="23"/>
      <c r="L20" s="23"/>
      <c r="M20" s="23"/>
      <c r="N20" s="74"/>
      <c r="O20" s="74"/>
      <c r="P20" s="75"/>
      <c r="Q20" s="80"/>
      <c r="S20" s="23"/>
    </row>
    <row r="21" spans="1:20" ht="30" customHeight="1" x14ac:dyDescent="0.15">
      <c r="B21" s="112" t="s">
        <v>52</v>
      </c>
      <c r="C21" s="112"/>
      <c r="D21" s="112"/>
      <c r="E21" s="112"/>
      <c r="F21" s="112"/>
      <c r="G21" s="112"/>
      <c r="H21" s="112"/>
      <c r="I21" s="112"/>
      <c r="J21" s="112"/>
      <c r="K21" s="112"/>
      <c r="L21" s="112"/>
      <c r="M21" s="112"/>
      <c r="N21" s="112"/>
      <c r="O21" s="112"/>
      <c r="P21" s="112"/>
      <c r="Q21" s="112"/>
      <c r="R21" s="112"/>
      <c r="S21" s="23"/>
    </row>
    <row r="22" spans="1:20" ht="18.75" customHeight="1" x14ac:dyDescent="0.15">
      <c r="B22" s="112"/>
      <c r="C22" s="112"/>
      <c r="D22" s="112"/>
      <c r="E22" s="112"/>
      <c r="F22" s="112"/>
      <c r="G22" s="112"/>
      <c r="H22" s="112"/>
      <c r="I22" s="112"/>
      <c r="J22" s="112"/>
      <c r="K22" s="112"/>
      <c r="L22" s="112"/>
      <c r="M22" s="112"/>
      <c r="N22" s="112"/>
      <c r="O22" s="112"/>
      <c r="P22" s="112"/>
      <c r="Q22" s="112"/>
      <c r="R22" s="112"/>
      <c r="S22" s="23"/>
    </row>
    <row r="23" spans="1:20" ht="18.75" customHeight="1" x14ac:dyDescent="0.15">
      <c r="B23" s="43" t="s">
        <v>54</v>
      </c>
      <c r="C23" s="23"/>
      <c r="D23" s="23"/>
      <c r="E23" s="23"/>
      <c r="F23" s="23"/>
      <c r="G23" s="23"/>
      <c r="H23" s="23"/>
      <c r="I23" s="23"/>
      <c r="J23" s="23"/>
      <c r="K23" s="23"/>
      <c r="L23" s="23"/>
      <c r="M23" s="23"/>
      <c r="N23" s="23"/>
      <c r="O23" s="23"/>
      <c r="P23" s="23"/>
      <c r="Q23" s="39"/>
      <c r="S23" s="23"/>
    </row>
    <row r="24" spans="1:20" ht="13.5" customHeight="1" x14ac:dyDescent="0.15">
      <c r="B24" s="43"/>
      <c r="E24" s="1"/>
    </row>
    <row r="25" spans="1:20" ht="18.75" customHeight="1" x14ac:dyDescent="0.15">
      <c r="A25" s="34" t="s">
        <v>31</v>
      </c>
      <c r="B25" s="34"/>
      <c r="C25" s="34"/>
      <c r="D25" s="34"/>
      <c r="E25" s="34"/>
      <c r="F25" s="34"/>
      <c r="G25" s="34"/>
      <c r="H25" s="34"/>
      <c r="I25" s="34"/>
      <c r="J25" s="34"/>
      <c r="K25" s="34"/>
      <c r="L25" s="34"/>
      <c r="M25" s="34"/>
      <c r="N25" s="34"/>
      <c r="O25" s="34"/>
      <c r="P25" s="34"/>
      <c r="Q25" s="38"/>
    </row>
    <row r="26" spans="1:20" ht="13.5" customHeight="1" thickBot="1" x14ac:dyDescent="0.2">
      <c r="A26" s="34"/>
      <c r="B26" s="34"/>
      <c r="C26" s="34"/>
      <c r="D26" s="34"/>
      <c r="E26" s="34"/>
      <c r="F26" s="34"/>
      <c r="G26" s="34"/>
      <c r="H26" s="34"/>
      <c r="I26" s="34"/>
      <c r="J26" s="34"/>
      <c r="K26" s="34"/>
      <c r="L26" s="34"/>
      <c r="M26" s="34"/>
      <c r="N26" s="34"/>
      <c r="O26" s="34"/>
      <c r="P26" s="34"/>
      <c r="Q26" s="38"/>
    </row>
    <row r="27" spans="1:20" ht="18.75" customHeight="1" thickBot="1" x14ac:dyDescent="0.2">
      <c r="B27" s="24" t="s">
        <v>2</v>
      </c>
      <c r="C27" s="51" t="s">
        <v>28</v>
      </c>
      <c r="D27" s="26" t="s">
        <v>3</v>
      </c>
      <c r="E27" s="27" t="s">
        <v>4</v>
      </c>
      <c r="F27" s="27" t="s">
        <v>5</v>
      </c>
      <c r="G27" s="27" t="s">
        <v>6</v>
      </c>
      <c r="H27" s="27" t="s">
        <v>7</v>
      </c>
      <c r="I27" s="27" t="s">
        <v>8</v>
      </c>
      <c r="J27" s="27" t="s">
        <v>9</v>
      </c>
      <c r="K27" s="27" t="s">
        <v>10</v>
      </c>
      <c r="L27" s="27" t="s">
        <v>11</v>
      </c>
      <c r="M27" s="27" t="s">
        <v>12</v>
      </c>
      <c r="N27" s="27" t="s">
        <v>13</v>
      </c>
      <c r="O27" s="25" t="s">
        <v>14</v>
      </c>
      <c r="P27" s="86" t="s">
        <v>35</v>
      </c>
    </row>
    <row r="28" spans="1:20" ht="18" customHeight="1" x14ac:dyDescent="0.15">
      <c r="B28" s="28">
        <v>1</v>
      </c>
      <c r="C28" s="37"/>
      <c r="D28" s="29"/>
      <c r="E28" s="30"/>
      <c r="F28" s="30"/>
      <c r="G28" s="30"/>
      <c r="H28" s="30"/>
      <c r="I28" s="30"/>
      <c r="J28" s="30"/>
      <c r="K28" s="30"/>
      <c r="L28" s="30"/>
      <c r="M28" s="30"/>
      <c r="N28" s="30"/>
      <c r="O28" s="8"/>
      <c r="P28" s="36" t="str">
        <f>IF(COUNTA(C28)=0,"",SUM(D28:O28))</f>
        <v/>
      </c>
    </row>
    <row r="29" spans="1:20" ht="18" customHeight="1" x14ac:dyDescent="0.15">
      <c r="B29" s="45">
        <v>2</v>
      </c>
      <c r="C29" s="93"/>
      <c r="D29" s="47"/>
      <c r="E29" s="48"/>
      <c r="F29" s="48"/>
      <c r="G29" s="48"/>
      <c r="H29" s="48"/>
      <c r="I29" s="48"/>
      <c r="J29" s="48"/>
      <c r="K29" s="48"/>
      <c r="L29" s="48"/>
      <c r="M29" s="48"/>
      <c r="N29" s="48"/>
      <c r="O29" s="46"/>
      <c r="P29" s="85" t="str">
        <f>IF(COUNTA(C29)=0,"",SUM(D29:O29))</f>
        <v/>
      </c>
    </row>
    <row r="30" spans="1:20" ht="18" customHeight="1" x14ac:dyDescent="0.15">
      <c r="B30" s="45">
        <v>3</v>
      </c>
      <c r="C30" s="46"/>
      <c r="D30" s="47"/>
      <c r="E30" s="48"/>
      <c r="F30" s="48"/>
      <c r="G30" s="48"/>
      <c r="H30" s="48"/>
      <c r="I30" s="48"/>
      <c r="J30" s="48"/>
      <c r="K30" s="48"/>
      <c r="L30" s="48"/>
      <c r="M30" s="48"/>
      <c r="N30" s="48"/>
      <c r="O30" s="46"/>
      <c r="P30" s="85" t="str">
        <f t="shared" ref="P30:P77" si="5">IF(COUNTA(C30)=0,"",SUM(D30:O30))</f>
        <v/>
      </c>
      <c r="Q30" s="39"/>
    </row>
    <row r="31" spans="1:20" ht="18" customHeight="1" x14ac:dyDescent="0.15">
      <c r="B31" s="45">
        <v>4</v>
      </c>
      <c r="C31" s="46"/>
      <c r="D31" s="47"/>
      <c r="E31" s="48"/>
      <c r="F31" s="48"/>
      <c r="G31" s="48"/>
      <c r="H31" s="48"/>
      <c r="I31" s="48"/>
      <c r="J31" s="48"/>
      <c r="K31" s="48"/>
      <c r="L31" s="48"/>
      <c r="M31" s="48"/>
      <c r="N31" s="48"/>
      <c r="O31" s="46"/>
      <c r="P31" s="85" t="str">
        <f t="shared" si="5"/>
        <v/>
      </c>
      <c r="Q31" s="39"/>
    </row>
    <row r="32" spans="1:20" ht="18" customHeight="1" x14ac:dyDescent="0.15">
      <c r="B32" s="45">
        <v>5</v>
      </c>
      <c r="C32" s="46"/>
      <c r="D32" s="47"/>
      <c r="E32" s="48"/>
      <c r="F32" s="48"/>
      <c r="G32" s="48"/>
      <c r="H32" s="48"/>
      <c r="I32" s="48"/>
      <c r="J32" s="48"/>
      <c r="K32" s="48"/>
      <c r="L32" s="48"/>
      <c r="M32" s="48"/>
      <c r="N32" s="48"/>
      <c r="O32" s="46"/>
      <c r="P32" s="85" t="str">
        <f t="shared" si="5"/>
        <v/>
      </c>
      <c r="Q32" s="39"/>
    </row>
    <row r="33" spans="1:17" ht="18" customHeight="1" x14ac:dyDescent="0.15">
      <c r="B33" s="45">
        <v>6</v>
      </c>
      <c r="C33" s="46"/>
      <c r="D33" s="47"/>
      <c r="E33" s="48"/>
      <c r="F33" s="48"/>
      <c r="G33" s="48"/>
      <c r="H33" s="48"/>
      <c r="I33" s="48"/>
      <c r="J33" s="48"/>
      <c r="K33" s="48"/>
      <c r="L33" s="48"/>
      <c r="M33" s="48"/>
      <c r="N33" s="48"/>
      <c r="O33" s="46"/>
      <c r="P33" s="85" t="str">
        <f t="shared" si="5"/>
        <v/>
      </c>
      <c r="Q33" s="39"/>
    </row>
    <row r="34" spans="1:17" ht="18" customHeight="1" x14ac:dyDescent="0.15">
      <c r="B34" s="45">
        <v>7</v>
      </c>
      <c r="C34" s="46"/>
      <c r="D34" s="47"/>
      <c r="E34" s="48"/>
      <c r="F34" s="48"/>
      <c r="G34" s="48"/>
      <c r="H34" s="48"/>
      <c r="I34" s="48"/>
      <c r="J34" s="48"/>
      <c r="K34" s="48"/>
      <c r="L34" s="48"/>
      <c r="M34" s="48"/>
      <c r="N34" s="48"/>
      <c r="O34" s="46"/>
      <c r="P34" s="85" t="str">
        <f t="shared" si="5"/>
        <v/>
      </c>
      <c r="Q34" s="39"/>
    </row>
    <row r="35" spans="1:17" ht="18" customHeight="1" x14ac:dyDescent="0.15">
      <c r="B35" s="45">
        <v>8</v>
      </c>
      <c r="C35" s="12"/>
      <c r="D35" s="31"/>
      <c r="E35" s="32"/>
      <c r="F35" s="32"/>
      <c r="G35" s="32"/>
      <c r="H35" s="32"/>
      <c r="I35" s="32"/>
      <c r="J35" s="32"/>
      <c r="K35" s="32"/>
      <c r="L35" s="32"/>
      <c r="M35" s="32"/>
      <c r="N35" s="32"/>
      <c r="O35" s="12"/>
      <c r="P35" s="85" t="str">
        <f t="shared" si="5"/>
        <v/>
      </c>
      <c r="Q35" s="39"/>
    </row>
    <row r="36" spans="1:17" ht="18" customHeight="1" x14ac:dyDescent="0.15">
      <c r="B36" s="45">
        <v>9</v>
      </c>
      <c r="C36" s="12"/>
      <c r="D36" s="31"/>
      <c r="E36" s="32"/>
      <c r="F36" s="32"/>
      <c r="G36" s="32"/>
      <c r="H36" s="32"/>
      <c r="I36" s="32"/>
      <c r="J36" s="32"/>
      <c r="K36" s="32"/>
      <c r="L36" s="32"/>
      <c r="M36" s="32"/>
      <c r="N36" s="32"/>
      <c r="O36" s="12"/>
      <c r="P36" s="85" t="str">
        <f t="shared" si="5"/>
        <v/>
      </c>
      <c r="Q36" s="39"/>
    </row>
    <row r="37" spans="1:17" ht="18" customHeight="1" x14ac:dyDescent="0.15">
      <c r="B37" s="45">
        <v>10</v>
      </c>
      <c r="C37" s="12"/>
      <c r="D37" s="31"/>
      <c r="E37" s="32"/>
      <c r="F37" s="32"/>
      <c r="G37" s="32"/>
      <c r="H37" s="32"/>
      <c r="I37" s="32"/>
      <c r="J37" s="32"/>
      <c r="K37" s="32"/>
      <c r="L37" s="32"/>
      <c r="M37" s="32"/>
      <c r="N37" s="32"/>
      <c r="O37" s="12"/>
      <c r="P37" s="85" t="str">
        <f t="shared" si="5"/>
        <v/>
      </c>
      <c r="Q37" s="39"/>
    </row>
    <row r="38" spans="1:17" ht="18" customHeight="1" x14ac:dyDescent="0.15">
      <c r="B38" s="45">
        <v>11</v>
      </c>
      <c r="C38" s="12"/>
      <c r="D38" s="31"/>
      <c r="E38" s="32"/>
      <c r="F38" s="32"/>
      <c r="G38" s="32"/>
      <c r="H38" s="32"/>
      <c r="I38" s="32"/>
      <c r="J38" s="32"/>
      <c r="K38" s="32"/>
      <c r="L38" s="32"/>
      <c r="M38" s="32"/>
      <c r="N38" s="32"/>
      <c r="O38" s="12"/>
      <c r="P38" s="85" t="str">
        <f t="shared" si="5"/>
        <v/>
      </c>
      <c r="Q38" s="39"/>
    </row>
    <row r="39" spans="1:17" ht="18" customHeight="1" x14ac:dyDescent="0.15">
      <c r="B39" s="45">
        <v>12</v>
      </c>
      <c r="C39" s="12"/>
      <c r="D39" s="31"/>
      <c r="E39" s="32"/>
      <c r="F39" s="32"/>
      <c r="G39" s="32"/>
      <c r="H39" s="32"/>
      <c r="I39" s="32"/>
      <c r="J39" s="32"/>
      <c r="K39" s="32"/>
      <c r="L39" s="32"/>
      <c r="M39" s="32"/>
      <c r="N39" s="32"/>
      <c r="O39" s="12"/>
      <c r="P39" s="85" t="str">
        <f t="shared" si="5"/>
        <v/>
      </c>
      <c r="Q39" s="39"/>
    </row>
    <row r="40" spans="1:17" ht="18" customHeight="1" x14ac:dyDescent="0.15">
      <c r="B40" s="45">
        <v>13</v>
      </c>
      <c r="C40" s="12"/>
      <c r="D40" s="31"/>
      <c r="E40" s="32"/>
      <c r="F40" s="32"/>
      <c r="G40" s="32"/>
      <c r="H40" s="32"/>
      <c r="I40" s="32"/>
      <c r="J40" s="32"/>
      <c r="K40" s="32"/>
      <c r="L40" s="32"/>
      <c r="M40" s="32"/>
      <c r="N40" s="32"/>
      <c r="O40" s="12"/>
      <c r="P40" s="85" t="str">
        <f t="shared" si="5"/>
        <v/>
      </c>
      <c r="Q40" s="39"/>
    </row>
    <row r="41" spans="1:17" ht="18" customHeight="1" x14ac:dyDescent="0.15">
      <c r="B41" s="45">
        <v>14</v>
      </c>
      <c r="C41" s="35"/>
      <c r="D41" s="49"/>
      <c r="E41" s="50"/>
      <c r="F41" s="50"/>
      <c r="G41" s="50"/>
      <c r="H41" s="50"/>
      <c r="I41" s="50"/>
      <c r="J41" s="50"/>
      <c r="K41" s="50"/>
      <c r="L41" s="50"/>
      <c r="M41" s="50"/>
      <c r="N41" s="50"/>
      <c r="O41" s="35"/>
      <c r="P41" s="85" t="str">
        <f t="shared" si="5"/>
        <v/>
      </c>
      <c r="Q41" s="39"/>
    </row>
    <row r="42" spans="1:17" ht="18" customHeight="1" x14ac:dyDescent="0.15">
      <c r="B42" s="45">
        <v>15</v>
      </c>
      <c r="C42" s="35"/>
      <c r="D42" s="49"/>
      <c r="E42" s="50"/>
      <c r="F42" s="50"/>
      <c r="G42" s="50"/>
      <c r="H42" s="50"/>
      <c r="I42" s="50"/>
      <c r="J42" s="50"/>
      <c r="K42" s="50"/>
      <c r="L42" s="50"/>
      <c r="M42" s="50"/>
      <c r="N42" s="50"/>
      <c r="O42" s="35"/>
      <c r="P42" s="85" t="str">
        <f t="shared" si="5"/>
        <v/>
      </c>
      <c r="Q42" s="39"/>
    </row>
    <row r="43" spans="1:17" ht="18" customHeight="1" x14ac:dyDescent="0.15">
      <c r="B43" s="45">
        <v>16</v>
      </c>
      <c r="C43" s="35"/>
      <c r="D43" s="49"/>
      <c r="E43" s="50"/>
      <c r="F43" s="50"/>
      <c r="G43" s="50"/>
      <c r="H43" s="50"/>
      <c r="I43" s="50"/>
      <c r="J43" s="50"/>
      <c r="K43" s="50"/>
      <c r="L43" s="50"/>
      <c r="M43" s="50"/>
      <c r="N43" s="50"/>
      <c r="O43" s="35"/>
      <c r="P43" s="85" t="str">
        <f t="shared" si="5"/>
        <v/>
      </c>
      <c r="Q43" s="39"/>
    </row>
    <row r="44" spans="1:17" ht="18" customHeight="1" x14ac:dyDescent="0.15">
      <c r="B44" s="45">
        <v>17</v>
      </c>
      <c r="C44" s="35"/>
      <c r="D44" s="49"/>
      <c r="E44" s="50"/>
      <c r="F44" s="50"/>
      <c r="G44" s="50"/>
      <c r="H44" s="50"/>
      <c r="I44" s="50"/>
      <c r="J44" s="50"/>
      <c r="K44" s="50"/>
      <c r="L44" s="50"/>
      <c r="M44" s="50"/>
      <c r="N44" s="50"/>
      <c r="O44" s="35"/>
      <c r="P44" s="85" t="str">
        <f t="shared" si="5"/>
        <v/>
      </c>
      <c r="Q44" s="39"/>
    </row>
    <row r="45" spans="1:17" ht="18" customHeight="1" x14ac:dyDescent="0.15">
      <c r="A45" s="34"/>
      <c r="B45" s="45">
        <v>18</v>
      </c>
      <c r="C45" s="35"/>
      <c r="D45" s="49"/>
      <c r="E45" s="50"/>
      <c r="F45" s="50"/>
      <c r="G45" s="50"/>
      <c r="H45" s="50"/>
      <c r="I45" s="50"/>
      <c r="J45" s="50"/>
      <c r="K45" s="50"/>
      <c r="L45" s="50"/>
      <c r="M45" s="50"/>
      <c r="N45" s="50"/>
      <c r="O45" s="35"/>
      <c r="P45" s="85" t="str">
        <f t="shared" si="5"/>
        <v/>
      </c>
      <c r="Q45" s="39"/>
    </row>
    <row r="46" spans="1:17" ht="18" customHeight="1" x14ac:dyDescent="0.15">
      <c r="B46" s="45">
        <v>19</v>
      </c>
      <c r="C46" s="35"/>
      <c r="D46" s="49"/>
      <c r="E46" s="50"/>
      <c r="F46" s="50"/>
      <c r="G46" s="50"/>
      <c r="H46" s="50"/>
      <c r="I46" s="50"/>
      <c r="J46" s="50"/>
      <c r="K46" s="50"/>
      <c r="L46" s="50"/>
      <c r="M46" s="50"/>
      <c r="N46" s="50"/>
      <c r="O46" s="35"/>
      <c r="P46" s="85" t="str">
        <f t="shared" si="5"/>
        <v/>
      </c>
      <c r="Q46" s="39"/>
    </row>
    <row r="47" spans="1:17" ht="18" customHeight="1" x14ac:dyDescent="0.15">
      <c r="B47" s="45">
        <v>20</v>
      </c>
      <c r="C47" s="35"/>
      <c r="D47" s="49"/>
      <c r="E47" s="50"/>
      <c r="F47" s="50"/>
      <c r="G47" s="50"/>
      <c r="H47" s="50"/>
      <c r="I47" s="50"/>
      <c r="J47" s="50"/>
      <c r="K47" s="50"/>
      <c r="L47" s="50"/>
      <c r="M47" s="50"/>
      <c r="N47" s="50"/>
      <c r="O47" s="35"/>
      <c r="P47" s="85" t="str">
        <f t="shared" si="5"/>
        <v/>
      </c>
      <c r="Q47" s="39"/>
    </row>
    <row r="48" spans="1:17" ht="18" customHeight="1" x14ac:dyDescent="0.15">
      <c r="B48" s="45">
        <v>21</v>
      </c>
      <c r="C48" s="35"/>
      <c r="D48" s="49"/>
      <c r="E48" s="50"/>
      <c r="F48" s="50"/>
      <c r="G48" s="50"/>
      <c r="H48" s="50"/>
      <c r="I48" s="50"/>
      <c r="J48" s="50"/>
      <c r="K48" s="50"/>
      <c r="L48" s="50"/>
      <c r="M48" s="50"/>
      <c r="N48" s="50"/>
      <c r="O48" s="35"/>
      <c r="P48" s="85" t="str">
        <f t="shared" si="5"/>
        <v/>
      </c>
      <c r="Q48" s="39"/>
    </row>
    <row r="49" spans="2:18" ht="18" customHeight="1" x14ac:dyDescent="0.15">
      <c r="B49" s="45">
        <v>22</v>
      </c>
      <c r="C49" s="35"/>
      <c r="D49" s="49"/>
      <c r="E49" s="50"/>
      <c r="F49" s="50"/>
      <c r="G49" s="50"/>
      <c r="H49" s="50"/>
      <c r="I49" s="50"/>
      <c r="J49" s="50"/>
      <c r="K49" s="50"/>
      <c r="L49" s="50"/>
      <c r="M49" s="50"/>
      <c r="N49" s="50"/>
      <c r="O49" s="35"/>
      <c r="P49" s="85" t="str">
        <f t="shared" si="5"/>
        <v/>
      </c>
      <c r="Q49" s="39"/>
    </row>
    <row r="50" spans="2:18" s="23" customFormat="1" ht="18" customHeight="1" x14ac:dyDescent="0.15">
      <c r="B50" s="45">
        <v>23</v>
      </c>
      <c r="C50" s="35"/>
      <c r="D50" s="49"/>
      <c r="E50" s="50"/>
      <c r="F50" s="50"/>
      <c r="G50" s="50"/>
      <c r="H50" s="50"/>
      <c r="I50" s="50"/>
      <c r="J50" s="50"/>
      <c r="K50" s="50"/>
      <c r="L50" s="50"/>
      <c r="M50" s="50"/>
      <c r="N50" s="50"/>
      <c r="O50" s="35"/>
      <c r="P50" s="85" t="str">
        <f t="shared" si="5"/>
        <v/>
      </c>
      <c r="Q50" s="39"/>
      <c r="R50" s="66"/>
    </row>
    <row r="51" spans="2:18" s="23" customFormat="1" ht="18" customHeight="1" x14ac:dyDescent="0.15">
      <c r="B51" s="45">
        <v>24</v>
      </c>
      <c r="C51" s="35"/>
      <c r="D51" s="49"/>
      <c r="E51" s="50"/>
      <c r="F51" s="50"/>
      <c r="G51" s="50"/>
      <c r="H51" s="50"/>
      <c r="I51" s="50"/>
      <c r="J51" s="50"/>
      <c r="K51" s="50"/>
      <c r="L51" s="50"/>
      <c r="M51" s="50"/>
      <c r="N51" s="50"/>
      <c r="O51" s="35"/>
      <c r="P51" s="85" t="str">
        <f t="shared" si="5"/>
        <v/>
      </c>
      <c r="Q51" s="39"/>
      <c r="R51" s="66"/>
    </row>
    <row r="52" spans="2:18" s="23" customFormat="1" ht="18" customHeight="1" x14ac:dyDescent="0.15">
      <c r="B52" s="45">
        <v>25</v>
      </c>
      <c r="C52" s="35"/>
      <c r="D52" s="49"/>
      <c r="E52" s="50"/>
      <c r="F52" s="50"/>
      <c r="G52" s="50"/>
      <c r="H52" s="50"/>
      <c r="I52" s="50"/>
      <c r="J52" s="50"/>
      <c r="K52" s="50"/>
      <c r="L52" s="50"/>
      <c r="M52" s="50"/>
      <c r="N52" s="50"/>
      <c r="O52" s="35"/>
      <c r="P52" s="85" t="str">
        <f t="shared" si="5"/>
        <v/>
      </c>
      <c r="Q52" s="39"/>
      <c r="R52" s="66"/>
    </row>
    <row r="53" spans="2:18" s="23" customFormat="1" ht="18" customHeight="1" x14ac:dyDescent="0.15">
      <c r="B53" s="45">
        <v>26</v>
      </c>
      <c r="C53" s="35"/>
      <c r="D53" s="49"/>
      <c r="E53" s="50"/>
      <c r="F53" s="50"/>
      <c r="G53" s="50"/>
      <c r="H53" s="50"/>
      <c r="I53" s="50"/>
      <c r="J53" s="50"/>
      <c r="K53" s="50"/>
      <c r="L53" s="50"/>
      <c r="M53" s="50"/>
      <c r="N53" s="50"/>
      <c r="O53" s="35"/>
      <c r="P53" s="85" t="str">
        <f t="shared" si="5"/>
        <v/>
      </c>
      <c r="Q53" s="39"/>
      <c r="R53" s="66"/>
    </row>
    <row r="54" spans="2:18" s="23" customFormat="1" ht="18" customHeight="1" x14ac:dyDescent="0.15">
      <c r="B54" s="45">
        <v>27</v>
      </c>
      <c r="C54" s="35"/>
      <c r="D54" s="49"/>
      <c r="E54" s="50"/>
      <c r="F54" s="50"/>
      <c r="G54" s="50"/>
      <c r="H54" s="50"/>
      <c r="I54" s="50"/>
      <c r="J54" s="50"/>
      <c r="K54" s="50"/>
      <c r="L54" s="50"/>
      <c r="M54" s="50"/>
      <c r="N54" s="50"/>
      <c r="O54" s="35"/>
      <c r="P54" s="85" t="str">
        <f t="shared" si="5"/>
        <v/>
      </c>
      <c r="Q54" s="39"/>
      <c r="R54" s="66"/>
    </row>
    <row r="55" spans="2:18" s="23" customFormat="1" ht="18" customHeight="1" x14ac:dyDescent="0.15">
      <c r="B55" s="45">
        <v>28</v>
      </c>
      <c r="C55" s="35"/>
      <c r="D55" s="49"/>
      <c r="E55" s="50"/>
      <c r="F55" s="50"/>
      <c r="G55" s="50"/>
      <c r="H55" s="50"/>
      <c r="I55" s="50"/>
      <c r="J55" s="50"/>
      <c r="K55" s="50"/>
      <c r="L55" s="50"/>
      <c r="M55" s="50"/>
      <c r="N55" s="50"/>
      <c r="O55" s="35"/>
      <c r="P55" s="85" t="str">
        <f t="shared" si="5"/>
        <v/>
      </c>
      <c r="Q55" s="39"/>
      <c r="R55" s="66"/>
    </row>
    <row r="56" spans="2:18" s="23" customFormat="1" ht="18" customHeight="1" x14ac:dyDescent="0.15">
      <c r="B56" s="45">
        <v>29</v>
      </c>
      <c r="C56" s="35"/>
      <c r="D56" s="49"/>
      <c r="E56" s="50"/>
      <c r="F56" s="50"/>
      <c r="G56" s="50"/>
      <c r="H56" s="50"/>
      <c r="I56" s="50"/>
      <c r="J56" s="50"/>
      <c r="K56" s="50"/>
      <c r="L56" s="50"/>
      <c r="M56" s="50"/>
      <c r="N56" s="50"/>
      <c r="O56" s="35"/>
      <c r="P56" s="85" t="str">
        <f t="shared" si="5"/>
        <v/>
      </c>
      <c r="Q56" s="39"/>
      <c r="R56" s="66"/>
    </row>
    <row r="57" spans="2:18" s="23" customFormat="1" ht="18" customHeight="1" x14ac:dyDescent="0.15">
      <c r="B57" s="45">
        <v>30</v>
      </c>
      <c r="C57" s="35"/>
      <c r="D57" s="49"/>
      <c r="E57" s="50"/>
      <c r="F57" s="50"/>
      <c r="G57" s="50"/>
      <c r="H57" s="50"/>
      <c r="I57" s="50"/>
      <c r="J57" s="50"/>
      <c r="K57" s="50"/>
      <c r="L57" s="50"/>
      <c r="M57" s="50"/>
      <c r="N57" s="50"/>
      <c r="O57" s="35"/>
      <c r="P57" s="85" t="str">
        <f t="shared" si="5"/>
        <v/>
      </c>
      <c r="Q57" s="39"/>
      <c r="R57" s="66"/>
    </row>
    <row r="58" spans="2:18" s="23" customFormat="1" ht="18" customHeight="1" x14ac:dyDescent="0.15">
      <c r="B58" s="45">
        <v>31</v>
      </c>
      <c r="C58" s="35"/>
      <c r="D58" s="49"/>
      <c r="E58" s="50"/>
      <c r="F58" s="50"/>
      <c r="G58" s="50"/>
      <c r="H58" s="50"/>
      <c r="I58" s="50"/>
      <c r="J58" s="50"/>
      <c r="K58" s="50"/>
      <c r="L58" s="50"/>
      <c r="M58" s="50"/>
      <c r="N58" s="50"/>
      <c r="O58" s="35"/>
      <c r="P58" s="85" t="str">
        <f t="shared" si="5"/>
        <v/>
      </c>
      <c r="Q58" s="39"/>
      <c r="R58" s="66"/>
    </row>
    <row r="59" spans="2:18" s="23" customFormat="1" ht="18" customHeight="1" x14ac:dyDescent="0.15">
      <c r="B59" s="45">
        <v>32</v>
      </c>
      <c r="C59" s="35"/>
      <c r="D59" s="49"/>
      <c r="E59" s="50"/>
      <c r="F59" s="50"/>
      <c r="G59" s="50"/>
      <c r="H59" s="50"/>
      <c r="I59" s="50"/>
      <c r="J59" s="50"/>
      <c r="K59" s="50"/>
      <c r="L59" s="50"/>
      <c r="M59" s="50"/>
      <c r="N59" s="50"/>
      <c r="O59" s="35"/>
      <c r="P59" s="85" t="str">
        <f t="shared" si="5"/>
        <v/>
      </c>
      <c r="Q59" s="39"/>
      <c r="R59" s="66"/>
    </row>
    <row r="60" spans="2:18" s="23" customFormat="1" ht="18" customHeight="1" x14ac:dyDescent="0.15">
      <c r="B60" s="45">
        <v>33</v>
      </c>
      <c r="C60" s="35"/>
      <c r="D60" s="49"/>
      <c r="E60" s="50"/>
      <c r="F60" s="50"/>
      <c r="G60" s="50"/>
      <c r="H60" s="50"/>
      <c r="I60" s="50"/>
      <c r="J60" s="50"/>
      <c r="K60" s="50"/>
      <c r="L60" s="50"/>
      <c r="M60" s="50"/>
      <c r="N60" s="50"/>
      <c r="O60" s="35"/>
      <c r="P60" s="85" t="str">
        <f t="shared" si="5"/>
        <v/>
      </c>
      <c r="Q60" s="39"/>
      <c r="R60" s="66"/>
    </row>
    <row r="61" spans="2:18" s="23" customFormat="1" ht="18" customHeight="1" x14ac:dyDescent="0.15">
      <c r="B61" s="45">
        <v>34</v>
      </c>
      <c r="C61" s="35"/>
      <c r="D61" s="49"/>
      <c r="E61" s="50"/>
      <c r="F61" s="50"/>
      <c r="G61" s="50"/>
      <c r="H61" s="50"/>
      <c r="I61" s="50"/>
      <c r="J61" s="50"/>
      <c r="K61" s="50"/>
      <c r="L61" s="50"/>
      <c r="M61" s="50"/>
      <c r="N61" s="50"/>
      <c r="O61" s="35"/>
      <c r="P61" s="85" t="str">
        <f t="shared" si="5"/>
        <v/>
      </c>
      <c r="Q61" s="39"/>
      <c r="R61" s="66"/>
    </row>
    <row r="62" spans="2:18" s="23" customFormat="1" ht="18" customHeight="1" x14ac:dyDescent="0.15">
      <c r="B62" s="45">
        <v>35</v>
      </c>
      <c r="C62" s="35"/>
      <c r="D62" s="49"/>
      <c r="E62" s="50"/>
      <c r="F62" s="50"/>
      <c r="G62" s="50"/>
      <c r="H62" s="50"/>
      <c r="I62" s="50"/>
      <c r="J62" s="50"/>
      <c r="K62" s="50"/>
      <c r="L62" s="50"/>
      <c r="M62" s="50"/>
      <c r="N62" s="50"/>
      <c r="O62" s="35"/>
      <c r="P62" s="85" t="str">
        <f t="shared" si="5"/>
        <v/>
      </c>
      <c r="Q62" s="39"/>
      <c r="R62" s="66"/>
    </row>
    <row r="63" spans="2:18" s="23" customFormat="1" ht="18" customHeight="1" x14ac:dyDescent="0.15">
      <c r="B63" s="45">
        <v>36</v>
      </c>
      <c r="C63" s="35"/>
      <c r="D63" s="49"/>
      <c r="E63" s="50"/>
      <c r="F63" s="50"/>
      <c r="G63" s="50"/>
      <c r="H63" s="50"/>
      <c r="I63" s="50"/>
      <c r="J63" s="50"/>
      <c r="K63" s="50"/>
      <c r="L63" s="50"/>
      <c r="M63" s="50"/>
      <c r="N63" s="50"/>
      <c r="O63" s="35"/>
      <c r="P63" s="85" t="str">
        <f t="shared" si="5"/>
        <v/>
      </c>
      <c r="Q63" s="39"/>
      <c r="R63" s="66"/>
    </row>
    <row r="64" spans="2:18" s="23" customFormat="1" ht="18" customHeight="1" x14ac:dyDescent="0.15">
      <c r="B64" s="45">
        <v>37</v>
      </c>
      <c r="C64" s="35"/>
      <c r="D64" s="49"/>
      <c r="E64" s="50"/>
      <c r="F64" s="50"/>
      <c r="G64" s="50"/>
      <c r="H64" s="50"/>
      <c r="I64" s="50"/>
      <c r="J64" s="50"/>
      <c r="K64" s="50"/>
      <c r="L64" s="50"/>
      <c r="M64" s="50"/>
      <c r="N64" s="50"/>
      <c r="O64" s="35"/>
      <c r="P64" s="85" t="str">
        <f t="shared" si="5"/>
        <v/>
      </c>
      <c r="Q64" s="39"/>
      <c r="R64" s="66"/>
    </row>
    <row r="65" spans="2:18" s="23" customFormat="1" ht="18" customHeight="1" x14ac:dyDescent="0.15">
      <c r="B65" s="45">
        <v>38</v>
      </c>
      <c r="C65" s="35"/>
      <c r="D65" s="49"/>
      <c r="E65" s="50"/>
      <c r="F65" s="50"/>
      <c r="G65" s="50"/>
      <c r="H65" s="50"/>
      <c r="I65" s="50"/>
      <c r="J65" s="50"/>
      <c r="K65" s="50"/>
      <c r="L65" s="50"/>
      <c r="M65" s="50"/>
      <c r="N65" s="50"/>
      <c r="O65" s="35"/>
      <c r="P65" s="85" t="str">
        <f t="shared" si="5"/>
        <v/>
      </c>
      <c r="Q65" s="39"/>
      <c r="R65" s="66"/>
    </row>
    <row r="66" spans="2:18" s="23" customFormat="1" ht="18" customHeight="1" x14ac:dyDescent="0.15">
      <c r="B66" s="45">
        <v>39</v>
      </c>
      <c r="C66" s="35"/>
      <c r="D66" s="49"/>
      <c r="E66" s="50"/>
      <c r="F66" s="50"/>
      <c r="G66" s="50"/>
      <c r="H66" s="50"/>
      <c r="I66" s="50"/>
      <c r="J66" s="50"/>
      <c r="K66" s="50"/>
      <c r="L66" s="50"/>
      <c r="M66" s="50"/>
      <c r="N66" s="50"/>
      <c r="O66" s="35"/>
      <c r="P66" s="85" t="str">
        <f t="shared" si="5"/>
        <v/>
      </c>
      <c r="Q66" s="39"/>
      <c r="R66" s="66"/>
    </row>
    <row r="67" spans="2:18" s="23" customFormat="1" ht="18" customHeight="1" x14ac:dyDescent="0.15">
      <c r="B67" s="45">
        <v>40</v>
      </c>
      <c r="C67" s="35"/>
      <c r="D67" s="49"/>
      <c r="E67" s="50"/>
      <c r="F67" s="50"/>
      <c r="G67" s="50"/>
      <c r="H67" s="50"/>
      <c r="I67" s="50"/>
      <c r="J67" s="50"/>
      <c r="K67" s="50"/>
      <c r="L67" s="50"/>
      <c r="M67" s="50"/>
      <c r="N67" s="50"/>
      <c r="O67" s="35"/>
      <c r="P67" s="85" t="str">
        <f t="shared" si="5"/>
        <v/>
      </c>
      <c r="Q67" s="39"/>
      <c r="R67" s="66"/>
    </row>
    <row r="68" spans="2:18" s="23" customFormat="1" ht="18" customHeight="1" x14ac:dyDescent="0.15">
      <c r="B68" s="45">
        <v>41</v>
      </c>
      <c r="C68" s="35"/>
      <c r="D68" s="49"/>
      <c r="E68" s="50"/>
      <c r="F68" s="50"/>
      <c r="G68" s="50"/>
      <c r="H68" s="50"/>
      <c r="I68" s="50"/>
      <c r="J68" s="50"/>
      <c r="K68" s="50"/>
      <c r="L68" s="50"/>
      <c r="M68" s="50"/>
      <c r="N68" s="50"/>
      <c r="O68" s="35"/>
      <c r="P68" s="85" t="str">
        <f t="shared" si="5"/>
        <v/>
      </c>
      <c r="Q68" s="39"/>
      <c r="R68" s="66"/>
    </row>
    <row r="69" spans="2:18" s="23" customFormat="1" ht="18" customHeight="1" x14ac:dyDescent="0.15">
      <c r="B69" s="45">
        <v>42</v>
      </c>
      <c r="C69" s="35"/>
      <c r="D69" s="49"/>
      <c r="E69" s="50"/>
      <c r="F69" s="50"/>
      <c r="G69" s="50"/>
      <c r="H69" s="50"/>
      <c r="I69" s="50"/>
      <c r="J69" s="50"/>
      <c r="K69" s="50"/>
      <c r="L69" s="50"/>
      <c r="M69" s="50"/>
      <c r="N69" s="50"/>
      <c r="O69" s="35"/>
      <c r="P69" s="85" t="str">
        <f t="shared" si="5"/>
        <v/>
      </c>
      <c r="Q69" s="39"/>
      <c r="R69" s="66"/>
    </row>
    <row r="70" spans="2:18" s="23" customFormat="1" ht="18" customHeight="1" x14ac:dyDescent="0.15">
      <c r="B70" s="45">
        <v>43</v>
      </c>
      <c r="C70" s="35"/>
      <c r="D70" s="49"/>
      <c r="E70" s="50"/>
      <c r="F70" s="50"/>
      <c r="G70" s="50"/>
      <c r="H70" s="50"/>
      <c r="I70" s="50"/>
      <c r="J70" s="50"/>
      <c r="K70" s="50"/>
      <c r="L70" s="50"/>
      <c r="M70" s="50"/>
      <c r="N70" s="50"/>
      <c r="O70" s="35"/>
      <c r="P70" s="85" t="str">
        <f t="shared" si="5"/>
        <v/>
      </c>
      <c r="Q70" s="39"/>
      <c r="R70" s="66"/>
    </row>
    <row r="71" spans="2:18" s="23" customFormat="1" ht="18" customHeight="1" x14ac:dyDescent="0.15">
      <c r="B71" s="45">
        <v>44</v>
      </c>
      <c r="C71" s="35"/>
      <c r="D71" s="49"/>
      <c r="E71" s="50"/>
      <c r="F71" s="50"/>
      <c r="G71" s="50"/>
      <c r="H71" s="50"/>
      <c r="I71" s="50"/>
      <c r="J71" s="50"/>
      <c r="K71" s="50"/>
      <c r="L71" s="50"/>
      <c r="M71" s="50"/>
      <c r="N71" s="50"/>
      <c r="O71" s="35"/>
      <c r="P71" s="85" t="str">
        <f t="shared" si="5"/>
        <v/>
      </c>
      <c r="Q71" s="39"/>
      <c r="R71" s="66"/>
    </row>
    <row r="72" spans="2:18" s="23" customFormat="1" ht="18" customHeight="1" x14ac:dyDescent="0.15">
      <c r="B72" s="45">
        <v>45</v>
      </c>
      <c r="C72" s="35"/>
      <c r="D72" s="49"/>
      <c r="E72" s="50"/>
      <c r="F72" s="50"/>
      <c r="G72" s="50"/>
      <c r="H72" s="50"/>
      <c r="I72" s="50"/>
      <c r="J72" s="50"/>
      <c r="K72" s="50"/>
      <c r="L72" s="50"/>
      <c r="M72" s="50"/>
      <c r="N72" s="50"/>
      <c r="O72" s="35"/>
      <c r="P72" s="85" t="str">
        <f t="shared" si="5"/>
        <v/>
      </c>
      <c r="Q72" s="39"/>
      <c r="R72" s="66"/>
    </row>
    <row r="73" spans="2:18" s="23" customFormat="1" ht="18" customHeight="1" x14ac:dyDescent="0.15">
      <c r="B73" s="45">
        <v>46</v>
      </c>
      <c r="C73" s="35"/>
      <c r="D73" s="49"/>
      <c r="E73" s="50"/>
      <c r="F73" s="50"/>
      <c r="G73" s="50"/>
      <c r="H73" s="50"/>
      <c r="I73" s="50"/>
      <c r="J73" s="50"/>
      <c r="K73" s="50"/>
      <c r="L73" s="50"/>
      <c r="M73" s="50"/>
      <c r="N73" s="50"/>
      <c r="O73" s="35"/>
      <c r="P73" s="85" t="str">
        <f t="shared" si="5"/>
        <v/>
      </c>
      <c r="Q73" s="39"/>
      <c r="R73" s="66"/>
    </row>
    <row r="74" spans="2:18" s="23" customFormat="1" ht="18" customHeight="1" x14ac:dyDescent="0.15">
      <c r="B74" s="45">
        <v>47</v>
      </c>
      <c r="C74" s="35"/>
      <c r="D74" s="49"/>
      <c r="E74" s="50"/>
      <c r="F74" s="50"/>
      <c r="G74" s="50"/>
      <c r="H74" s="50"/>
      <c r="I74" s="50"/>
      <c r="J74" s="50"/>
      <c r="K74" s="50"/>
      <c r="L74" s="50"/>
      <c r="M74" s="50"/>
      <c r="N74" s="50"/>
      <c r="O74" s="35"/>
      <c r="P74" s="85" t="str">
        <f t="shared" si="5"/>
        <v/>
      </c>
      <c r="Q74" s="39"/>
      <c r="R74" s="66"/>
    </row>
    <row r="75" spans="2:18" s="23" customFormat="1" ht="18" customHeight="1" x14ac:dyDescent="0.15">
      <c r="B75" s="45">
        <v>48</v>
      </c>
      <c r="C75" s="35"/>
      <c r="D75" s="49"/>
      <c r="E75" s="50"/>
      <c r="F75" s="50"/>
      <c r="G75" s="50"/>
      <c r="H75" s="50"/>
      <c r="I75" s="50"/>
      <c r="J75" s="50"/>
      <c r="K75" s="50"/>
      <c r="L75" s="50"/>
      <c r="M75" s="50"/>
      <c r="N75" s="50"/>
      <c r="O75" s="35"/>
      <c r="P75" s="85" t="str">
        <f t="shared" si="5"/>
        <v/>
      </c>
      <c r="Q75" s="39"/>
      <c r="R75" s="66"/>
    </row>
    <row r="76" spans="2:18" s="23" customFormat="1" ht="18" customHeight="1" x14ac:dyDescent="0.15">
      <c r="B76" s="45">
        <v>49</v>
      </c>
      <c r="C76" s="35"/>
      <c r="D76" s="49"/>
      <c r="E76" s="50"/>
      <c r="F76" s="50"/>
      <c r="G76" s="50"/>
      <c r="H76" s="50"/>
      <c r="I76" s="50"/>
      <c r="J76" s="50"/>
      <c r="K76" s="50"/>
      <c r="L76" s="50"/>
      <c r="M76" s="50"/>
      <c r="N76" s="50"/>
      <c r="O76" s="35"/>
      <c r="P76" s="85" t="str">
        <f t="shared" si="5"/>
        <v/>
      </c>
      <c r="Q76" s="39"/>
      <c r="R76" s="66"/>
    </row>
    <row r="77" spans="2:18" s="23" customFormat="1" ht="18" customHeight="1" thickBot="1" x14ac:dyDescent="0.2">
      <c r="B77" s="45">
        <v>50</v>
      </c>
      <c r="C77" s="17"/>
      <c r="D77" s="53"/>
      <c r="E77" s="54"/>
      <c r="F77" s="54"/>
      <c r="G77" s="54"/>
      <c r="H77" s="54"/>
      <c r="I77" s="54"/>
      <c r="J77" s="54"/>
      <c r="K77" s="54"/>
      <c r="L77" s="54"/>
      <c r="M77" s="54"/>
      <c r="N77" s="54"/>
      <c r="O77" s="21"/>
      <c r="P77" s="85" t="str">
        <f t="shared" si="5"/>
        <v/>
      </c>
      <c r="Q77" s="39"/>
      <c r="R77" s="66"/>
    </row>
    <row r="78" spans="2:18" s="23" customFormat="1" ht="16.5" customHeight="1" thickBot="1" x14ac:dyDescent="0.2">
      <c r="B78" s="52"/>
      <c r="C78" s="67" t="s">
        <v>18</v>
      </c>
      <c r="D78" s="68" t="str">
        <f>IF(COUNT(D28:D77)=0,"",SUM(D28:D77))</f>
        <v/>
      </c>
      <c r="E78" s="68" t="str">
        <f t="shared" ref="E78:O78" si="6">IF(COUNT(E28:E77)=0,"",SUM(E28:E77))</f>
        <v/>
      </c>
      <c r="F78" s="68" t="str">
        <f t="shared" si="6"/>
        <v/>
      </c>
      <c r="G78" s="68" t="str">
        <f t="shared" si="6"/>
        <v/>
      </c>
      <c r="H78" s="68" t="str">
        <f t="shared" si="6"/>
        <v/>
      </c>
      <c r="I78" s="68" t="str">
        <f t="shared" si="6"/>
        <v/>
      </c>
      <c r="J78" s="68" t="str">
        <f t="shared" si="6"/>
        <v/>
      </c>
      <c r="K78" s="68" t="str">
        <f t="shared" si="6"/>
        <v/>
      </c>
      <c r="L78" s="68" t="str">
        <f t="shared" si="6"/>
        <v/>
      </c>
      <c r="M78" s="68" t="str">
        <f t="shared" si="6"/>
        <v/>
      </c>
      <c r="N78" s="68" t="str">
        <f t="shared" si="6"/>
        <v/>
      </c>
      <c r="O78" s="68" t="str">
        <f t="shared" si="6"/>
        <v/>
      </c>
      <c r="P78" s="55" t="str">
        <f>IF(COUNT(D28:O77)=0,"",SUM(D78:O78))</f>
        <v/>
      </c>
      <c r="Q78" s="63" t="s">
        <v>36</v>
      </c>
      <c r="R78" s="66"/>
    </row>
    <row r="79" spans="2:18" s="23" customFormat="1" ht="16.5" customHeight="1" thickBot="1" x14ac:dyDescent="0.2">
      <c r="B79" s="59"/>
      <c r="C79" s="41"/>
      <c r="D79" s="60"/>
      <c r="E79" s="61"/>
      <c r="F79" s="60"/>
      <c r="G79" s="61"/>
      <c r="H79" s="60"/>
      <c r="I79" s="61"/>
      <c r="J79" s="60"/>
      <c r="K79" s="61"/>
      <c r="L79" s="60"/>
      <c r="M79" s="61"/>
      <c r="N79" s="60"/>
      <c r="O79" s="42" t="s">
        <v>21</v>
      </c>
      <c r="P79" s="55" t="str">
        <f>IF(COUNT($D$28:$O$77)=0,"",P78*0.5)</f>
        <v/>
      </c>
      <c r="Q79" s="63" t="s">
        <v>19</v>
      </c>
      <c r="R79" s="66"/>
    </row>
    <row r="80" spans="2:18" s="23" customFormat="1" ht="16.5" customHeight="1" thickBot="1" x14ac:dyDescent="0.2">
      <c r="B80" s="56"/>
      <c r="C80" s="57"/>
      <c r="D80" s="58"/>
      <c r="E80" s="57"/>
      <c r="F80" s="58"/>
      <c r="G80" s="57"/>
      <c r="H80" s="58"/>
      <c r="I80" s="57"/>
      <c r="J80" s="58"/>
      <c r="K80" s="57"/>
      <c r="L80" s="58"/>
      <c r="M80" s="57"/>
      <c r="N80" s="58"/>
      <c r="O80" s="62" t="s">
        <v>27</v>
      </c>
      <c r="P80" s="55" t="str">
        <f>IF(COUNT($D$28:$O$77)=0,"",ROUNDDOWN(P79,-3))</f>
        <v/>
      </c>
      <c r="Q80" s="63" t="s">
        <v>20</v>
      </c>
      <c r="R80" s="66"/>
    </row>
    <row r="81" spans="2:18" s="23" customFormat="1" ht="16.5" customHeight="1" x14ac:dyDescent="0.15">
      <c r="B81" s="43" t="s">
        <v>51</v>
      </c>
      <c r="D81" s="33"/>
      <c r="F81" s="33"/>
      <c r="H81" s="33"/>
      <c r="J81" s="33"/>
      <c r="L81" s="33"/>
      <c r="N81" s="33"/>
      <c r="R81" s="66"/>
    </row>
    <row r="82" spans="2:18" s="23" customFormat="1" ht="16.5" customHeight="1" x14ac:dyDescent="0.15">
      <c r="B82" s="44" t="s">
        <v>23</v>
      </c>
      <c r="D82" s="33"/>
      <c r="F82" s="33"/>
      <c r="H82" s="33"/>
      <c r="J82" s="33"/>
      <c r="L82" s="33"/>
      <c r="N82" s="33"/>
      <c r="R82" s="66"/>
    </row>
    <row r="83" spans="2:18" s="23" customFormat="1" ht="16.5" customHeight="1" x14ac:dyDescent="0.15">
      <c r="B83" s="44" t="s">
        <v>22</v>
      </c>
      <c r="D83" s="33"/>
      <c r="F83" s="33"/>
      <c r="H83" s="33"/>
      <c r="J83" s="33"/>
      <c r="L83" s="33"/>
      <c r="N83" s="33"/>
      <c r="R83" s="66"/>
    </row>
    <row r="84" spans="2:18" s="23" customFormat="1" ht="16.5" customHeight="1" x14ac:dyDescent="0.15">
      <c r="B84" s="44" t="s">
        <v>26</v>
      </c>
      <c r="D84" s="33"/>
      <c r="F84" s="33"/>
      <c r="H84" s="33"/>
      <c r="J84" s="33"/>
      <c r="L84" s="33"/>
      <c r="N84" s="33"/>
      <c r="R84" s="66"/>
    </row>
    <row r="85" spans="2:18" s="23" customFormat="1" ht="12.75" customHeight="1" thickBot="1" x14ac:dyDescent="0.2">
      <c r="D85" s="33"/>
      <c r="F85" s="33"/>
      <c r="H85" s="33"/>
      <c r="J85" s="33"/>
      <c r="L85" s="33"/>
      <c r="N85" s="33"/>
      <c r="R85" s="66"/>
    </row>
    <row r="86" spans="2:18" s="23" customFormat="1" ht="16.5" customHeight="1" thickBot="1" x14ac:dyDescent="0.2">
      <c r="D86" s="33"/>
      <c r="F86" s="33"/>
      <c r="H86" s="33"/>
      <c r="J86" s="33"/>
      <c r="L86" s="33"/>
      <c r="N86" s="64" t="s">
        <v>24</v>
      </c>
      <c r="O86" s="96" t="str">
        <f>IF(COUNT($D$28:$O$77)=0,"",IF(P80&gt;=2000000,2000000,P80))</f>
        <v/>
      </c>
      <c r="P86" s="97"/>
      <c r="Q86" s="63" t="s">
        <v>25</v>
      </c>
      <c r="R86" s="66"/>
    </row>
    <row r="87" spans="2:18" s="23" customFormat="1" x14ac:dyDescent="0.15">
      <c r="D87" s="33"/>
      <c r="F87" s="33"/>
      <c r="H87" s="33"/>
      <c r="J87" s="33"/>
      <c r="L87" s="33"/>
      <c r="N87" s="33"/>
      <c r="Q87" s="39"/>
      <c r="R87" s="66"/>
    </row>
    <row r="88" spans="2:18" s="23" customFormat="1" ht="16.5" customHeight="1" x14ac:dyDescent="0.15">
      <c r="D88" s="33"/>
      <c r="F88" s="33"/>
      <c r="H88" s="33"/>
      <c r="J88" s="33"/>
      <c r="L88" s="33"/>
      <c r="N88" s="33"/>
      <c r="Q88" s="39"/>
      <c r="R88" s="66"/>
    </row>
    <row r="89" spans="2:18" s="23" customFormat="1" ht="16.5" customHeight="1" x14ac:dyDescent="0.15">
      <c r="D89" s="33"/>
      <c r="F89" s="33"/>
      <c r="H89" s="33"/>
      <c r="J89" s="33"/>
      <c r="L89" s="33"/>
      <c r="N89" s="33"/>
      <c r="Q89" s="39"/>
      <c r="R89" s="66"/>
    </row>
    <row r="90" spans="2:18" s="23" customFormat="1" ht="16.5" customHeight="1" x14ac:dyDescent="0.15">
      <c r="B90" s="2"/>
      <c r="C90" s="2"/>
      <c r="D90" s="2"/>
      <c r="E90" s="2"/>
      <c r="F90" s="2"/>
      <c r="G90" s="2"/>
      <c r="H90" s="2"/>
      <c r="I90" s="2"/>
      <c r="J90" s="2"/>
      <c r="K90" s="2"/>
      <c r="L90" s="2"/>
      <c r="M90" s="2"/>
      <c r="N90" s="2"/>
      <c r="O90" s="2"/>
      <c r="P90" s="2"/>
      <c r="Q90" s="40"/>
      <c r="R90" s="66"/>
    </row>
    <row r="91" spans="2:18" s="23" customFormat="1" ht="16.5" customHeight="1" x14ac:dyDescent="0.15">
      <c r="B91" s="2"/>
      <c r="C91" s="2"/>
      <c r="D91" s="2"/>
      <c r="E91" s="2"/>
      <c r="F91" s="2"/>
      <c r="G91" s="2"/>
      <c r="H91" s="2"/>
      <c r="I91" s="2"/>
      <c r="J91" s="2"/>
      <c r="K91" s="2"/>
      <c r="L91" s="2"/>
      <c r="M91" s="2"/>
      <c r="N91" s="2"/>
      <c r="O91" s="2"/>
      <c r="P91" s="2"/>
      <c r="Q91" s="40"/>
      <c r="R91" s="66"/>
    </row>
    <row r="92" spans="2:18" s="23" customFormat="1" ht="16.5" customHeight="1" x14ac:dyDescent="0.15">
      <c r="B92" s="2"/>
      <c r="C92" s="2"/>
      <c r="D92" s="2"/>
      <c r="E92" s="2"/>
      <c r="F92" s="2"/>
      <c r="G92" s="2"/>
      <c r="H92" s="2"/>
      <c r="I92" s="2"/>
      <c r="J92" s="2"/>
      <c r="K92" s="2"/>
      <c r="L92" s="2"/>
      <c r="M92" s="2"/>
      <c r="N92" s="2"/>
      <c r="O92" s="2"/>
      <c r="P92" s="2"/>
      <c r="Q92" s="40"/>
      <c r="R92" s="66"/>
    </row>
    <row r="93" spans="2:18" s="23" customFormat="1" ht="16.5" customHeight="1" x14ac:dyDescent="0.15">
      <c r="B93" s="2"/>
      <c r="C93" s="2"/>
      <c r="D93" s="2"/>
      <c r="E93" s="2"/>
      <c r="F93" s="2"/>
      <c r="G93" s="2"/>
      <c r="H93" s="2"/>
      <c r="I93" s="2"/>
      <c r="J93" s="2"/>
      <c r="K93" s="2"/>
      <c r="L93" s="2"/>
      <c r="M93" s="2"/>
      <c r="N93" s="2"/>
      <c r="O93" s="2"/>
      <c r="P93" s="2"/>
      <c r="Q93" s="40"/>
      <c r="R93" s="66"/>
    </row>
    <row r="94" spans="2:18" s="23" customFormat="1" ht="16.5" customHeight="1" x14ac:dyDescent="0.15">
      <c r="B94" s="2"/>
      <c r="C94" s="2"/>
      <c r="D94" s="2"/>
      <c r="E94" s="2"/>
      <c r="F94" s="2"/>
      <c r="G94" s="2"/>
      <c r="H94" s="2"/>
      <c r="I94" s="2"/>
      <c r="J94" s="2"/>
      <c r="K94" s="2"/>
      <c r="L94" s="2"/>
      <c r="M94" s="2"/>
      <c r="N94" s="2"/>
      <c r="O94" s="2"/>
      <c r="P94" s="2"/>
      <c r="Q94" s="40"/>
      <c r="R94" s="66"/>
    </row>
    <row r="95" spans="2:18" s="23" customFormat="1" ht="16.5" customHeight="1" x14ac:dyDescent="0.15">
      <c r="B95" s="2"/>
      <c r="C95" s="2"/>
      <c r="D95" s="2"/>
      <c r="E95" s="2"/>
      <c r="F95" s="2"/>
      <c r="G95" s="2"/>
      <c r="H95" s="2"/>
      <c r="I95" s="2"/>
      <c r="J95" s="2"/>
      <c r="K95" s="2"/>
      <c r="L95" s="2"/>
      <c r="M95" s="2"/>
      <c r="N95" s="2"/>
      <c r="O95" s="2"/>
      <c r="P95" s="2"/>
      <c r="Q95" s="40"/>
      <c r="R95" s="66"/>
    </row>
    <row r="96" spans="2:18" s="23" customFormat="1" ht="16.5" customHeight="1" x14ac:dyDescent="0.15">
      <c r="B96" s="2"/>
      <c r="C96" s="2"/>
      <c r="D96" s="2"/>
      <c r="E96" s="2"/>
      <c r="F96" s="2"/>
      <c r="G96" s="2"/>
      <c r="H96" s="2"/>
      <c r="I96" s="2"/>
      <c r="J96" s="2"/>
      <c r="K96" s="2"/>
      <c r="L96" s="2"/>
      <c r="M96" s="2"/>
      <c r="N96" s="2"/>
      <c r="O96" s="2"/>
      <c r="P96" s="2"/>
      <c r="Q96" s="40"/>
      <c r="R96" s="66"/>
    </row>
    <row r="97" spans="2:18" s="23" customFormat="1" ht="16.5" customHeight="1" x14ac:dyDescent="0.15">
      <c r="B97" s="2"/>
      <c r="C97" s="2"/>
      <c r="D97" s="2"/>
      <c r="E97" s="2"/>
      <c r="F97" s="2"/>
      <c r="G97" s="2"/>
      <c r="H97" s="2"/>
      <c r="I97" s="2"/>
      <c r="J97" s="2"/>
      <c r="K97" s="2"/>
      <c r="L97" s="2"/>
      <c r="M97" s="2"/>
      <c r="N97" s="2"/>
      <c r="O97" s="2"/>
      <c r="P97" s="2"/>
      <c r="Q97" s="40"/>
      <c r="R97" s="66"/>
    </row>
    <row r="98" spans="2:18" s="23" customFormat="1" ht="16.5" customHeight="1" x14ac:dyDescent="0.15">
      <c r="B98" s="2"/>
      <c r="C98" s="2"/>
      <c r="D98" s="2"/>
      <c r="E98" s="2"/>
      <c r="F98" s="2"/>
      <c r="G98" s="2"/>
      <c r="H98" s="2"/>
      <c r="I98" s="2"/>
      <c r="J98" s="2"/>
      <c r="K98" s="2"/>
      <c r="L98" s="2"/>
      <c r="M98" s="2"/>
      <c r="N98" s="2"/>
      <c r="O98" s="2"/>
      <c r="P98" s="2"/>
      <c r="Q98" s="40"/>
      <c r="R98" s="66"/>
    </row>
    <row r="99" spans="2:18" s="23" customFormat="1" ht="16.5" customHeight="1" x14ac:dyDescent="0.15">
      <c r="B99" s="2"/>
      <c r="C99" s="2"/>
      <c r="D99" s="2"/>
      <c r="E99" s="2"/>
      <c r="F99" s="2"/>
      <c r="G99" s="2"/>
      <c r="H99" s="2"/>
      <c r="I99" s="2"/>
      <c r="J99" s="2"/>
      <c r="K99" s="2"/>
      <c r="L99" s="2"/>
      <c r="M99" s="2"/>
      <c r="N99" s="2"/>
      <c r="O99" s="2"/>
      <c r="P99" s="2"/>
      <c r="Q99" s="40"/>
      <c r="R99" s="66"/>
    </row>
    <row r="100" spans="2:18" s="23" customFormat="1" ht="16.5" customHeight="1" x14ac:dyDescent="0.15">
      <c r="B100" s="2"/>
      <c r="C100" s="2"/>
      <c r="D100" s="2"/>
      <c r="E100" s="2"/>
      <c r="F100" s="2"/>
      <c r="G100" s="2"/>
      <c r="H100" s="2"/>
      <c r="I100" s="2"/>
      <c r="J100" s="2"/>
      <c r="K100" s="2"/>
      <c r="L100" s="2"/>
      <c r="M100" s="2"/>
      <c r="N100" s="2"/>
      <c r="O100" s="2"/>
      <c r="P100" s="2"/>
      <c r="Q100" s="40"/>
      <c r="R100" s="66"/>
    </row>
    <row r="101" spans="2:18" s="23" customFormat="1" ht="16.5" customHeight="1" x14ac:dyDescent="0.15">
      <c r="B101" s="2"/>
      <c r="C101" s="2"/>
      <c r="D101" s="2"/>
      <c r="E101" s="2"/>
      <c r="F101" s="2"/>
      <c r="G101" s="2"/>
      <c r="H101" s="2"/>
      <c r="I101" s="2"/>
      <c r="J101" s="2"/>
      <c r="K101" s="2"/>
      <c r="L101" s="2"/>
      <c r="M101" s="2"/>
      <c r="N101" s="2"/>
      <c r="O101" s="2"/>
      <c r="P101" s="2"/>
      <c r="Q101" s="40"/>
      <c r="R101" s="66"/>
    </row>
    <row r="102" spans="2:18" s="23" customFormat="1" ht="16.5" customHeight="1" x14ac:dyDescent="0.15">
      <c r="B102" s="2"/>
      <c r="C102" s="2"/>
      <c r="D102" s="2"/>
      <c r="E102" s="2"/>
      <c r="F102" s="2"/>
      <c r="G102" s="2"/>
      <c r="H102" s="2"/>
      <c r="I102" s="2"/>
      <c r="J102" s="2"/>
      <c r="K102" s="2"/>
      <c r="L102" s="2"/>
      <c r="M102" s="2"/>
      <c r="N102" s="2"/>
      <c r="O102" s="2"/>
      <c r="P102" s="2"/>
      <c r="Q102" s="40"/>
      <c r="R102" s="66"/>
    </row>
    <row r="103" spans="2:18" s="23" customFormat="1" ht="16.5" customHeight="1" x14ac:dyDescent="0.15">
      <c r="B103" s="2"/>
      <c r="C103" s="2"/>
      <c r="D103" s="2"/>
      <c r="E103" s="2"/>
      <c r="F103" s="2"/>
      <c r="G103" s="2"/>
      <c r="H103" s="2"/>
      <c r="I103" s="2"/>
      <c r="J103" s="2"/>
      <c r="K103" s="2"/>
      <c r="L103" s="2"/>
      <c r="M103" s="2"/>
      <c r="N103" s="2"/>
      <c r="O103" s="2"/>
      <c r="P103" s="2"/>
      <c r="Q103" s="40"/>
      <c r="R103" s="66"/>
    </row>
    <row r="104" spans="2:18" s="23" customFormat="1" ht="16.5" customHeight="1" x14ac:dyDescent="0.15">
      <c r="B104" s="2"/>
      <c r="C104" s="2"/>
      <c r="D104" s="2"/>
      <c r="E104" s="2"/>
      <c r="F104" s="2"/>
      <c r="G104" s="2"/>
      <c r="H104" s="2"/>
      <c r="I104" s="2"/>
      <c r="J104" s="2"/>
      <c r="K104" s="2"/>
      <c r="L104" s="2"/>
      <c r="M104" s="2"/>
      <c r="N104" s="2"/>
      <c r="O104" s="2"/>
      <c r="P104" s="2"/>
      <c r="Q104" s="40"/>
      <c r="R104" s="66"/>
    </row>
    <row r="105" spans="2:18" s="23" customFormat="1" ht="16.5" customHeight="1" x14ac:dyDescent="0.15">
      <c r="B105" s="2"/>
      <c r="C105" s="2"/>
      <c r="D105" s="2"/>
      <c r="E105" s="2"/>
      <c r="F105" s="2"/>
      <c r="G105" s="2"/>
      <c r="H105" s="2"/>
      <c r="I105" s="2"/>
      <c r="J105" s="2"/>
      <c r="K105" s="2"/>
      <c r="L105" s="2"/>
      <c r="M105" s="2"/>
      <c r="N105" s="2"/>
      <c r="O105" s="2"/>
      <c r="P105" s="2"/>
      <c r="Q105" s="40"/>
      <c r="R105" s="66"/>
    </row>
    <row r="106" spans="2:18" s="23" customFormat="1" ht="16.5" customHeight="1" x14ac:dyDescent="0.15">
      <c r="B106" s="2"/>
      <c r="C106" s="2"/>
      <c r="D106" s="2"/>
      <c r="E106" s="2"/>
      <c r="F106" s="2"/>
      <c r="G106" s="2"/>
      <c r="H106" s="2"/>
      <c r="I106" s="2"/>
      <c r="J106" s="2"/>
      <c r="K106" s="2"/>
      <c r="L106" s="2"/>
      <c r="M106" s="2"/>
      <c r="N106" s="2"/>
      <c r="O106" s="2"/>
      <c r="P106" s="2"/>
      <c r="Q106" s="40"/>
      <c r="R106" s="66"/>
    </row>
    <row r="107" spans="2:18" s="23" customFormat="1" ht="16.5" customHeight="1" x14ac:dyDescent="0.15">
      <c r="B107" s="2"/>
      <c r="C107" s="2"/>
      <c r="D107" s="2"/>
      <c r="E107" s="2"/>
      <c r="F107" s="2"/>
      <c r="G107" s="2"/>
      <c r="H107" s="2"/>
      <c r="I107" s="2"/>
      <c r="J107" s="2"/>
      <c r="K107" s="2"/>
      <c r="L107" s="2"/>
      <c r="M107" s="2"/>
      <c r="N107" s="2"/>
      <c r="O107" s="2"/>
      <c r="P107" s="2"/>
      <c r="Q107" s="40"/>
      <c r="R107" s="66"/>
    </row>
    <row r="108" spans="2:18" s="23" customFormat="1" ht="16.5" customHeight="1" x14ac:dyDescent="0.15">
      <c r="B108" s="2"/>
      <c r="C108" s="2"/>
      <c r="D108" s="2"/>
      <c r="E108" s="2"/>
      <c r="F108" s="2"/>
      <c r="G108" s="2"/>
      <c r="H108" s="2"/>
      <c r="I108" s="2"/>
      <c r="J108" s="2"/>
      <c r="K108" s="2"/>
      <c r="L108" s="2"/>
      <c r="M108" s="2"/>
      <c r="N108" s="2"/>
      <c r="O108" s="2"/>
      <c r="P108" s="2"/>
      <c r="Q108" s="40"/>
      <c r="R108" s="66"/>
    </row>
    <row r="109" spans="2:18" s="23" customFormat="1" ht="16.5" customHeight="1" x14ac:dyDescent="0.15">
      <c r="B109" s="2"/>
      <c r="C109" s="2"/>
      <c r="D109" s="2"/>
      <c r="E109" s="2"/>
      <c r="F109" s="2"/>
      <c r="G109" s="2"/>
      <c r="H109" s="2"/>
      <c r="I109" s="2"/>
      <c r="J109" s="2"/>
      <c r="K109" s="2"/>
      <c r="L109" s="2"/>
      <c r="M109" s="2"/>
      <c r="N109" s="2"/>
      <c r="O109" s="2"/>
      <c r="P109" s="2"/>
      <c r="Q109" s="40"/>
      <c r="R109" s="66"/>
    </row>
    <row r="110" spans="2:18" ht="16.5" customHeight="1" x14ac:dyDescent="0.15"/>
    <row r="111" spans="2:18" ht="16.5" customHeight="1" x14ac:dyDescent="0.15"/>
    <row r="112" spans="2:18"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sheetData>
  <mergeCells count="12">
    <mergeCell ref="S5:S6"/>
    <mergeCell ref="N17:P17"/>
    <mergeCell ref="N18:O18"/>
    <mergeCell ref="P18:Q18"/>
    <mergeCell ref="B21:R22"/>
    <mergeCell ref="R5:R6"/>
    <mergeCell ref="O86:P86"/>
    <mergeCell ref="A1:Q1"/>
    <mergeCell ref="B5:B6"/>
    <mergeCell ref="C5:C6"/>
    <mergeCell ref="D5:O5"/>
    <mergeCell ref="Q5:Q6"/>
  </mergeCells>
  <phoneticPr fontId="2"/>
  <dataValidations count="1">
    <dataValidation imeMode="off" allowBlank="1" showInputMessage="1" showErrorMessage="1" sqref="P18 O7:O16 D7:N20"/>
  </dataValidations>
  <pageMargins left="0.59055118110236227" right="0" top="0.78740157480314965" bottom="0.78740157480314965" header="0.19685039370078741" footer="0.51181102362204722"/>
  <pageSetup paperSize="9" scale="51" fitToWidth="0" orientation="portrait" r:id="rId1"/>
  <headerFooter alignWithMargins="0">
    <oddHeader>&amp;L（様式第１号添付様式）&amp;R北見市航空運賃補助金関係</oddHeader>
  </headerFooter>
  <rowBreaks count="1" manualBreakCount="1">
    <brk id="87"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5"/>
  <sheetViews>
    <sheetView view="pageBreakPreview" topLeftCell="A31" zoomScale="85" zoomScaleNormal="90" zoomScaleSheetLayoutView="85" workbookViewId="0">
      <selection activeCell="B21" sqref="B21:R22"/>
    </sheetView>
  </sheetViews>
  <sheetFormatPr defaultRowHeight="13.5" x14ac:dyDescent="0.15"/>
  <cols>
    <col min="1" max="1" width="2.25" style="2" customWidth="1"/>
    <col min="2" max="2" width="4.5" style="2" bestFit="1" customWidth="1"/>
    <col min="3" max="3" width="13.125" style="2" customWidth="1"/>
    <col min="4" max="15" width="9.875" style="2" customWidth="1"/>
    <col min="16" max="16" width="11.625" style="2" customWidth="1"/>
    <col min="17" max="17" width="8.625" style="40" customWidth="1"/>
    <col min="18" max="18" width="11.625" style="65" customWidth="1"/>
    <col min="19" max="19" width="9.125" style="2" customWidth="1"/>
    <col min="20" max="20" width="9.25" style="2" bestFit="1" customWidth="1"/>
    <col min="21" max="16384" width="9" style="2"/>
  </cols>
  <sheetData>
    <row r="1" spans="1:20" ht="24" x14ac:dyDescent="0.15">
      <c r="A1" s="98" t="s">
        <v>15</v>
      </c>
      <c r="B1" s="98"/>
      <c r="C1" s="98"/>
      <c r="D1" s="98"/>
      <c r="E1" s="98"/>
      <c r="F1" s="98"/>
      <c r="G1" s="98"/>
      <c r="H1" s="98"/>
      <c r="I1" s="98"/>
      <c r="J1" s="98"/>
      <c r="K1" s="98"/>
      <c r="L1" s="98"/>
      <c r="M1" s="98"/>
      <c r="N1" s="98"/>
      <c r="O1" s="98"/>
      <c r="P1" s="98"/>
      <c r="Q1" s="98"/>
    </row>
    <row r="3" spans="1:20" s="34" customFormat="1" ht="17.25" x14ac:dyDescent="0.15">
      <c r="A3" s="34" t="s">
        <v>17</v>
      </c>
      <c r="Q3" s="38"/>
      <c r="R3" s="65"/>
    </row>
    <row r="4" spans="1:20" ht="14.25" thickBot="1" x14ac:dyDescent="0.2">
      <c r="A4" s="1"/>
      <c r="P4" s="82"/>
      <c r="Q4" s="62"/>
      <c r="R4" s="82" t="s">
        <v>16</v>
      </c>
    </row>
    <row r="5" spans="1:20" ht="18.75" customHeight="1" thickBot="1" x14ac:dyDescent="0.2">
      <c r="B5" s="99" t="s">
        <v>2</v>
      </c>
      <c r="C5" s="101" t="s">
        <v>0</v>
      </c>
      <c r="D5" s="103" t="s">
        <v>1</v>
      </c>
      <c r="E5" s="104"/>
      <c r="F5" s="104"/>
      <c r="G5" s="104"/>
      <c r="H5" s="104"/>
      <c r="I5" s="104"/>
      <c r="J5" s="104"/>
      <c r="K5" s="104"/>
      <c r="L5" s="104"/>
      <c r="M5" s="104"/>
      <c r="N5" s="104"/>
      <c r="O5" s="104"/>
      <c r="P5" s="3"/>
      <c r="Q5" s="105" t="s">
        <v>39</v>
      </c>
      <c r="R5" s="113" t="s">
        <v>37</v>
      </c>
      <c r="S5" s="107" t="s">
        <v>40</v>
      </c>
    </row>
    <row r="6" spans="1:20" ht="35.25" customHeight="1" thickBot="1" x14ac:dyDescent="0.2">
      <c r="B6" s="100"/>
      <c r="C6" s="102"/>
      <c r="D6" s="4" t="s">
        <v>3</v>
      </c>
      <c r="E6" s="5" t="s">
        <v>4</v>
      </c>
      <c r="F6" s="5" t="s">
        <v>5</v>
      </c>
      <c r="G6" s="5" t="s">
        <v>6</v>
      </c>
      <c r="H6" s="5" t="s">
        <v>7</v>
      </c>
      <c r="I6" s="5" t="s">
        <v>8</v>
      </c>
      <c r="J6" s="5" t="s">
        <v>9</v>
      </c>
      <c r="K6" s="5" t="s">
        <v>10</v>
      </c>
      <c r="L6" s="5" t="s">
        <v>11</v>
      </c>
      <c r="M6" s="5" t="s">
        <v>12</v>
      </c>
      <c r="N6" s="5" t="s">
        <v>13</v>
      </c>
      <c r="O6" s="6" t="s">
        <v>14</v>
      </c>
      <c r="P6" s="83" t="s">
        <v>33</v>
      </c>
      <c r="Q6" s="106"/>
      <c r="R6" s="114"/>
      <c r="S6" s="108"/>
    </row>
    <row r="7" spans="1:20" ht="18.75" customHeight="1" x14ac:dyDescent="0.15">
      <c r="B7" s="7">
        <v>1</v>
      </c>
      <c r="C7" s="37" t="s">
        <v>41</v>
      </c>
      <c r="D7" s="9"/>
      <c r="E7" s="10">
        <v>109000</v>
      </c>
      <c r="F7" s="10">
        <v>50000</v>
      </c>
      <c r="G7" s="10">
        <v>500000</v>
      </c>
      <c r="H7" s="10"/>
      <c r="I7" s="10"/>
      <c r="J7" s="10"/>
      <c r="K7" s="10"/>
      <c r="L7" s="10"/>
      <c r="M7" s="10"/>
      <c r="N7" s="10"/>
      <c r="O7" s="10"/>
      <c r="P7" s="69">
        <f>IF(COUNT(D7:O7)=0,"",SUM(D7:O7))</f>
        <v>659000</v>
      </c>
      <c r="Q7" s="78" t="str">
        <f>IF(COUNT(D7:O7)=0,"",IF(P7&gt;=1300000,"○","×"))</f>
        <v>×</v>
      </c>
      <c r="R7" s="90">
        <f t="shared" ref="R7:R16" si="0">IF(COUNT(G7:Q7)=0,"",AVERAGE(D7:O7))</f>
        <v>219666.66666666666</v>
      </c>
      <c r="S7" s="87">
        <f>IF(COUNT(D7:O7)=0,"",SUMPRODUCT((T7&gt;=1300000)*(D7:O7&gt;=1)))</f>
        <v>3</v>
      </c>
      <c r="T7" s="2">
        <f>IF(COUNT(D7:O7)=0,"",R7*12)</f>
        <v>2636000</v>
      </c>
    </row>
    <row r="8" spans="1:20" ht="18.75" customHeight="1" x14ac:dyDescent="0.15">
      <c r="B8" s="11">
        <v>2</v>
      </c>
      <c r="C8" s="76" t="s">
        <v>42</v>
      </c>
      <c r="D8" s="13">
        <v>200000</v>
      </c>
      <c r="E8" s="14">
        <v>200000</v>
      </c>
      <c r="F8" s="14">
        <v>200000</v>
      </c>
      <c r="G8" s="14">
        <v>200000</v>
      </c>
      <c r="H8" s="14">
        <v>200000</v>
      </c>
      <c r="I8" s="14">
        <v>200000</v>
      </c>
      <c r="J8" s="14">
        <v>200000</v>
      </c>
      <c r="K8" s="14">
        <v>200000</v>
      </c>
      <c r="L8" s="14">
        <v>200000</v>
      </c>
      <c r="M8" s="14">
        <v>200000</v>
      </c>
      <c r="N8" s="14">
        <v>200000</v>
      </c>
      <c r="O8" s="14">
        <v>200000</v>
      </c>
      <c r="P8" s="70">
        <f>IF(COUNT(D8:O8)=0,"",SUM(D8:O8))</f>
        <v>2400000</v>
      </c>
      <c r="Q8" s="71" t="str">
        <f t="shared" ref="Q8:Q16" si="1">IF(COUNT(D8:O8)=0,"",IF(P8&gt;=1300000,"○","×"))</f>
        <v>○</v>
      </c>
      <c r="R8" s="91">
        <f t="shared" si="0"/>
        <v>200000</v>
      </c>
      <c r="S8" s="88">
        <f t="shared" ref="S8:S16" si="2">IF(COUNT(D8:O8)=0,"",SUMPRODUCT((T8&gt;=1300000)*(D8:O8&gt;=1)))</f>
        <v>12</v>
      </c>
      <c r="T8" s="2">
        <f t="shared" ref="T8:T16" si="3">IF(COUNT(D8:O8)=0,"",R8*12)</f>
        <v>2400000</v>
      </c>
    </row>
    <row r="9" spans="1:20" ht="18.75" customHeight="1" x14ac:dyDescent="0.15">
      <c r="B9" s="11">
        <v>3</v>
      </c>
      <c r="C9" s="76" t="s">
        <v>43</v>
      </c>
      <c r="D9" s="13"/>
      <c r="E9" s="14">
        <v>200000</v>
      </c>
      <c r="F9" s="14">
        <v>200000</v>
      </c>
      <c r="G9" s="14">
        <v>200000</v>
      </c>
      <c r="H9" s="14">
        <v>200000</v>
      </c>
      <c r="I9" s="14">
        <v>200000</v>
      </c>
      <c r="J9" s="14">
        <v>200000</v>
      </c>
      <c r="K9" s="14">
        <v>200000</v>
      </c>
      <c r="L9" s="14">
        <v>200000</v>
      </c>
      <c r="M9" s="14">
        <v>200000</v>
      </c>
      <c r="N9" s="14">
        <v>100000</v>
      </c>
      <c r="O9" s="14"/>
      <c r="P9" s="70">
        <f t="shared" ref="P9:P16" si="4">IF(COUNT(D9:O9)=0,"",SUM(D9:O9))</f>
        <v>1900000</v>
      </c>
      <c r="Q9" s="71" t="str">
        <f t="shared" si="1"/>
        <v>○</v>
      </c>
      <c r="R9" s="91">
        <f t="shared" si="0"/>
        <v>190000</v>
      </c>
      <c r="S9" s="88">
        <f t="shared" si="2"/>
        <v>10</v>
      </c>
      <c r="T9" s="2">
        <f t="shared" si="3"/>
        <v>2280000</v>
      </c>
    </row>
    <row r="10" spans="1:20" ht="18.75" customHeight="1" x14ac:dyDescent="0.15">
      <c r="B10" s="11">
        <v>4</v>
      </c>
      <c r="C10" s="76" t="s">
        <v>44</v>
      </c>
      <c r="D10" s="13"/>
      <c r="E10" s="14"/>
      <c r="F10" s="14"/>
      <c r="G10" s="14"/>
      <c r="H10" s="14">
        <v>50000</v>
      </c>
      <c r="I10" s="14">
        <v>200000</v>
      </c>
      <c r="J10" s="14">
        <v>200000</v>
      </c>
      <c r="K10" s="14">
        <v>200000</v>
      </c>
      <c r="L10" s="14">
        <v>200000</v>
      </c>
      <c r="M10" s="14">
        <v>200000</v>
      </c>
      <c r="N10" s="14"/>
      <c r="O10" s="14"/>
      <c r="P10" s="70">
        <f t="shared" si="4"/>
        <v>1050000</v>
      </c>
      <c r="Q10" s="71" t="str">
        <f t="shared" si="1"/>
        <v>×</v>
      </c>
      <c r="R10" s="91">
        <f t="shared" si="0"/>
        <v>175000</v>
      </c>
      <c r="S10" s="88">
        <f t="shared" si="2"/>
        <v>6</v>
      </c>
      <c r="T10" s="2">
        <f t="shared" si="3"/>
        <v>2100000</v>
      </c>
    </row>
    <row r="11" spans="1:20" ht="18.75" customHeight="1" x14ac:dyDescent="0.15">
      <c r="B11" s="11">
        <v>5</v>
      </c>
      <c r="C11" s="76" t="s">
        <v>45</v>
      </c>
      <c r="D11" s="13"/>
      <c r="E11" s="14"/>
      <c r="F11" s="14"/>
      <c r="G11" s="14"/>
      <c r="H11" s="14"/>
      <c r="I11" s="14"/>
      <c r="J11" s="14"/>
      <c r="K11" s="14">
        <v>200000</v>
      </c>
      <c r="L11" s="14">
        <v>200000</v>
      </c>
      <c r="M11" s="14">
        <v>200000</v>
      </c>
      <c r="N11" s="14">
        <v>200000</v>
      </c>
      <c r="O11" s="15"/>
      <c r="P11" s="70">
        <f t="shared" si="4"/>
        <v>800000</v>
      </c>
      <c r="Q11" s="71" t="str">
        <f t="shared" si="1"/>
        <v>×</v>
      </c>
      <c r="R11" s="91">
        <f t="shared" si="0"/>
        <v>200000</v>
      </c>
      <c r="S11" s="88">
        <f t="shared" si="2"/>
        <v>4</v>
      </c>
      <c r="T11" s="2">
        <f t="shared" si="3"/>
        <v>2400000</v>
      </c>
    </row>
    <row r="12" spans="1:20" ht="18.75" customHeight="1" x14ac:dyDescent="0.15">
      <c r="B12" s="11">
        <v>6</v>
      </c>
      <c r="C12" s="76" t="s">
        <v>46</v>
      </c>
      <c r="D12" s="13"/>
      <c r="E12" s="14"/>
      <c r="F12" s="14"/>
      <c r="G12" s="14"/>
      <c r="H12" s="14"/>
      <c r="I12" s="14"/>
      <c r="J12" s="14"/>
      <c r="K12" s="14"/>
      <c r="L12" s="14"/>
      <c r="M12" s="14"/>
      <c r="N12" s="14">
        <v>108400</v>
      </c>
      <c r="O12" s="15"/>
      <c r="P12" s="70">
        <f t="shared" si="4"/>
        <v>108400</v>
      </c>
      <c r="Q12" s="71" t="str">
        <f t="shared" si="1"/>
        <v>×</v>
      </c>
      <c r="R12" s="91">
        <f t="shared" si="0"/>
        <v>108400</v>
      </c>
      <c r="S12" s="88">
        <f t="shared" si="2"/>
        <v>1</v>
      </c>
      <c r="T12" s="2">
        <f t="shared" si="3"/>
        <v>1300800</v>
      </c>
    </row>
    <row r="13" spans="1:20" ht="18.75" customHeight="1" x14ac:dyDescent="0.15">
      <c r="B13" s="11">
        <v>7</v>
      </c>
      <c r="C13" s="12"/>
      <c r="D13" s="13"/>
      <c r="E13" s="14"/>
      <c r="F13" s="14"/>
      <c r="G13" s="14"/>
      <c r="H13" s="14"/>
      <c r="I13" s="14"/>
      <c r="J13" s="14"/>
      <c r="K13" s="14"/>
      <c r="L13" s="14"/>
      <c r="M13" s="14"/>
      <c r="N13" s="14"/>
      <c r="O13" s="15"/>
      <c r="P13" s="70" t="str">
        <f t="shared" si="4"/>
        <v/>
      </c>
      <c r="Q13" s="71" t="str">
        <f t="shared" si="1"/>
        <v/>
      </c>
      <c r="R13" s="91" t="str">
        <f t="shared" si="0"/>
        <v/>
      </c>
      <c r="S13" s="88" t="str">
        <f t="shared" si="2"/>
        <v/>
      </c>
      <c r="T13" s="2" t="str">
        <f t="shared" si="3"/>
        <v/>
      </c>
    </row>
    <row r="14" spans="1:20" ht="18.75" customHeight="1" x14ac:dyDescent="0.15">
      <c r="B14" s="11">
        <v>8</v>
      </c>
      <c r="C14" s="12"/>
      <c r="D14" s="13"/>
      <c r="E14" s="14"/>
      <c r="F14" s="14"/>
      <c r="G14" s="14"/>
      <c r="H14" s="14"/>
      <c r="I14" s="14"/>
      <c r="J14" s="14"/>
      <c r="K14" s="14"/>
      <c r="L14" s="14"/>
      <c r="M14" s="14"/>
      <c r="N14" s="14"/>
      <c r="O14" s="15"/>
      <c r="P14" s="70" t="str">
        <f t="shared" si="4"/>
        <v/>
      </c>
      <c r="Q14" s="71" t="str">
        <f t="shared" si="1"/>
        <v/>
      </c>
      <c r="R14" s="91" t="str">
        <f t="shared" si="0"/>
        <v/>
      </c>
      <c r="S14" s="88" t="str">
        <f t="shared" si="2"/>
        <v/>
      </c>
      <c r="T14" s="2" t="str">
        <f t="shared" si="3"/>
        <v/>
      </c>
    </row>
    <row r="15" spans="1:20" ht="18.75" customHeight="1" x14ac:dyDescent="0.15">
      <c r="B15" s="11">
        <v>9</v>
      </c>
      <c r="C15" s="12"/>
      <c r="D15" s="13"/>
      <c r="E15" s="14"/>
      <c r="F15" s="14"/>
      <c r="G15" s="14"/>
      <c r="H15" s="14"/>
      <c r="I15" s="14"/>
      <c r="J15" s="14"/>
      <c r="K15" s="14"/>
      <c r="L15" s="14"/>
      <c r="M15" s="14"/>
      <c r="N15" s="14"/>
      <c r="O15" s="15"/>
      <c r="P15" s="70" t="str">
        <f t="shared" si="4"/>
        <v/>
      </c>
      <c r="Q15" s="71" t="str">
        <f t="shared" si="1"/>
        <v/>
      </c>
      <c r="R15" s="91" t="str">
        <f t="shared" si="0"/>
        <v/>
      </c>
      <c r="S15" s="88" t="str">
        <f t="shared" si="2"/>
        <v/>
      </c>
      <c r="T15" s="2" t="str">
        <f t="shared" si="3"/>
        <v/>
      </c>
    </row>
    <row r="16" spans="1:20" ht="18.75" customHeight="1" thickBot="1" x14ac:dyDescent="0.2">
      <c r="B16" s="16">
        <v>10</v>
      </c>
      <c r="C16" s="17"/>
      <c r="D16" s="18"/>
      <c r="E16" s="19"/>
      <c r="F16" s="19"/>
      <c r="G16" s="19"/>
      <c r="H16" s="19"/>
      <c r="I16" s="19"/>
      <c r="J16" s="19"/>
      <c r="K16" s="19"/>
      <c r="L16" s="19"/>
      <c r="M16" s="19"/>
      <c r="N16" s="19"/>
      <c r="O16" s="20"/>
      <c r="P16" s="70" t="str">
        <f t="shared" si="4"/>
        <v/>
      </c>
      <c r="Q16" s="72" t="str">
        <f t="shared" si="1"/>
        <v/>
      </c>
      <c r="R16" s="92" t="str">
        <f t="shared" si="0"/>
        <v/>
      </c>
      <c r="S16" s="89" t="str">
        <f t="shared" si="2"/>
        <v/>
      </c>
      <c r="T16" s="2" t="str">
        <f t="shared" si="3"/>
        <v/>
      </c>
    </row>
    <row r="17" spans="1:20" ht="18.75" customHeight="1" thickBot="1" x14ac:dyDescent="0.2">
      <c r="B17" s="73"/>
      <c r="C17" s="23"/>
      <c r="D17" s="23"/>
      <c r="E17" s="23"/>
      <c r="F17" s="23"/>
      <c r="G17" s="23"/>
      <c r="H17" s="23"/>
      <c r="I17" s="23"/>
      <c r="J17" s="23"/>
      <c r="K17" s="23"/>
      <c r="L17" s="23"/>
      <c r="M17" s="23"/>
      <c r="N17" s="109" t="s">
        <v>48</v>
      </c>
      <c r="O17" s="109"/>
      <c r="P17" s="109"/>
      <c r="Q17" s="77" t="str">
        <f>IF(COUNTA(C7:C16)=0,"",IF(T18&gt;=3,"○","×"))</f>
        <v>×</v>
      </c>
      <c r="R17" s="84" t="s">
        <v>38</v>
      </c>
      <c r="S17" s="77">
        <f>IF(COUNTA(C7:C16)=0,"",SUM(S7:S16))</f>
        <v>36</v>
      </c>
    </row>
    <row r="18" spans="1:20" ht="18.75" customHeight="1" thickBot="1" x14ac:dyDescent="0.2">
      <c r="B18" s="22" t="s">
        <v>29</v>
      </c>
      <c r="C18" s="23"/>
      <c r="D18" s="23"/>
      <c r="E18" s="23"/>
      <c r="F18" s="23"/>
      <c r="G18" s="23"/>
      <c r="H18" s="23"/>
      <c r="I18" s="23"/>
      <c r="J18" s="23"/>
      <c r="K18" s="23"/>
      <c r="L18" s="23"/>
      <c r="M18" s="23"/>
      <c r="N18" s="110"/>
      <c r="O18" s="111"/>
      <c r="P18" s="110"/>
      <c r="Q18" s="111"/>
      <c r="R18" s="81" t="s">
        <v>49</v>
      </c>
      <c r="S18" s="79" t="str">
        <f>IF(COUNTA(C7:C16)=0,"",IF(OR(S17&gt;=36,T18&gt;=3),"○","×"))</f>
        <v>○</v>
      </c>
      <c r="T18" s="2">
        <f>IF(COUNTA(C7:C16)=0,"",COUNTIF(Q7:Q16,"○"))</f>
        <v>2</v>
      </c>
    </row>
    <row r="19" spans="1:20" ht="18.75" customHeight="1" x14ac:dyDescent="0.15">
      <c r="B19" s="44" t="s">
        <v>30</v>
      </c>
      <c r="C19" s="23"/>
      <c r="D19" s="23"/>
      <c r="E19" s="23"/>
      <c r="F19" s="23"/>
      <c r="G19" s="23"/>
      <c r="H19" s="23"/>
      <c r="I19" s="23"/>
      <c r="J19" s="23"/>
      <c r="K19" s="23"/>
      <c r="L19" s="23"/>
      <c r="M19" s="23"/>
      <c r="N19" s="74"/>
      <c r="O19" s="74"/>
      <c r="P19" s="75"/>
      <c r="Q19" s="80"/>
      <c r="S19" s="23"/>
    </row>
    <row r="20" spans="1:20" ht="18.75" customHeight="1" x14ac:dyDescent="0.15">
      <c r="B20" s="44" t="s">
        <v>34</v>
      </c>
      <c r="C20" s="23"/>
      <c r="D20" s="23"/>
      <c r="E20" s="23"/>
      <c r="F20" s="23"/>
      <c r="G20" s="23"/>
      <c r="H20" s="23"/>
      <c r="I20" s="23"/>
      <c r="J20" s="23"/>
      <c r="K20" s="23"/>
      <c r="L20" s="23"/>
      <c r="M20" s="23"/>
      <c r="N20" s="74"/>
      <c r="O20" s="74"/>
      <c r="P20" s="75"/>
      <c r="Q20" s="80"/>
      <c r="S20" s="23"/>
    </row>
    <row r="21" spans="1:20" ht="30" customHeight="1" x14ac:dyDescent="0.15">
      <c r="B21" s="112" t="s">
        <v>52</v>
      </c>
      <c r="C21" s="112"/>
      <c r="D21" s="112"/>
      <c r="E21" s="112"/>
      <c r="F21" s="112"/>
      <c r="G21" s="112"/>
      <c r="H21" s="112"/>
      <c r="I21" s="112"/>
      <c r="J21" s="112"/>
      <c r="K21" s="112"/>
      <c r="L21" s="112"/>
      <c r="M21" s="112"/>
      <c r="N21" s="112"/>
      <c r="O21" s="112"/>
      <c r="P21" s="112"/>
      <c r="Q21" s="112"/>
      <c r="R21" s="112"/>
      <c r="S21" s="23"/>
    </row>
    <row r="22" spans="1:20" ht="18.75" customHeight="1" x14ac:dyDescent="0.15">
      <c r="B22" s="112"/>
      <c r="C22" s="112"/>
      <c r="D22" s="112"/>
      <c r="E22" s="112"/>
      <c r="F22" s="112"/>
      <c r="G22" s="112"/>
      <c r="H22" s="112"/>
      <c r="I22" s="112"/>
      <c r="J22" s="112"/>
      <c r="K22" s="112"/>
      <c r="L22" s="112"/>
      <c r="M22" s="112"/>
      <c r="N22" s="112"/>
      <c r="O22" s="112"/>
      <c r="P22" s="112"/>
      <c r="Q22" s="112"/>
      <c r="R22" s="112"/>
      <c r="S22" s="23"/>
    </row>
    <row r="23" spans="1:20" ht="18.75" customHeight="1" x14ac:dyDescent="0.15">
      <c r="B23" s="43" t="s">
        <v>50</v>
      </c>
      <c r="C23" s="23"/>
      <c r="D23" s="23"/>
      <c r="E23" s="23"/>
      <c r="F23" s="23"/>
      <c r="G23" s="23"/>
      <c r="H23" s="23"/>
      <c r="I23" s="23"/>
      <c r="J23" s="23"/>
      <c r="K23" s="23"/>
      <c r="L23" s="23"/>
      <c r="M23" s="23"/>
      <c r="N23" s="23"/>
      <c r="O23" s="23"/>
      <c r="P23" s="23"/>
      <c r="Q23" s="39"/>
      <c r="S23" s="23"/>
    </row>
    <row r="24" spans="1:20" ht="13.5" customHeight="1" x14ac:dyDescent="0.15">
      <c r="B24" s="43"/>
      <c r="E24" s="1"/>
    </row>
    <row r="25" spans="1:20" ht="18.75" customHeight="1" x14ac:dyDescent="0.15">
      <c r="A25" s="34" t="s">
        <v>31</v>
      </c>
      <c r="B25" s="34"/>
      <c r="C25" s="34"/>
      <c r="D25" s="34"/>
      <c r="E25" s="34"/>
      <c r="F25" s="34"/>
      <c r="G25" s="34"/>
      <c r="H25" s="34"/>
      <c r="I25" s="34"/>
      <c r="J25" s="34"/>
      <c r="K25" s="34"/>
      <c r="L25" s="34"/>
      <c r="M25" s="34"/>
      <c r="N25" s="34"/>
      <c r="O25" s="34"/>
      <c r="P25" s="34"/>
      <c r="Q25" s="38"/>
    </row>
    <row r="26" spans="1:20" ht="13.5" customHeight="1" thickBot="1" x14ac:dyDescent="0.2">
      <c r="A26" s="34"/>
      <c r="B26" s="34"/>
      <c r="C26" s="34"/>
      <c r="D26" s="34"/>
      <c r="E26" s="34"/>
      <c r="F26" s="34"/>
      <c r="G26" s="34"/>
      <c r="H26" s="34"/>
      <c r="I26" s="34"/>
      <c r="J26" s="34"/>
      <c r="K26" s="34"/>
      <c r="L26" s="34"/>
      <c r="M26" s="34"/>
      <c r="N26" s="34"/>
      <c r="O26" s="34"/>
      <c r="P26" s="34"/>
      <c r="Q26" s="38"/>
    </row>
    <row r="27" spans="1:20" ht="18.75" customHeight="1" thickBot="1" x14ac:dyDescent="0.2">
      <c r="B27" s="24" t="s">
        <v>2</v>
      </c>
      <c r="C27" s="51" t="s">
        <v>28</v>
      </c>
      <c r="D27" s="26" t="s">
        <v>3</v>
      </c>
      <c r="E27" s="27" t="s">
        <v>4</v>
      </c>
      <c r="F27" s="27" t="s">
        <v>5</v>
      </c>
      <c r="G27" s="27" t="s">
        <v>6</v>
      </c>
      <c r="H27" s="27" t="s">
        <v>7</v>
      </c>
      <c r="I27" s="27" t="s">
        <v>8</v>
      </c>
      <c r="J27" s="27" t="s">
        <v>9</v>
      </c>
      <c r="K27" s="27" t="s">
        <v>10</v>
      </c>
      <c r="L27" s="27" t="s">
        <v>11</v>
      </c>
      <c r="M27" s="27" t="s">
        <v>12</v>
      </c>
      <c r="N27" s="27" t="s">
        <v>13</v>
      </c>
      <c r="O27" s="25" t="s">
        <v>14</v>
      </c>
      <c r="P27" s="86" t="s">
        <v>35</v>
      </c>
    </row>
    <row r="28" spans="1:20" ht="18" customHeight="1" x14ac:dyDescent="0.15">
      <c r="B28" s="28">
        <v>1</v>
      </c>
      <c r="C28" s="37" t="s">
        <v>47</v>
      </c>
      <c r="D28" s="29">
        <v>100000</v>
      </c>
      <c r="E28" s="30">
        <v>300000</v>
      </c>
      <c r="F28" s="30"/>
      <c r="G28" s="30">
        <v>100000</v>
      </c>
      <c r="H28" s="30"/>
      <c r="I28" s="30"/>
      <c r="J28" s="30"/>
      <c r="K28" s="30">
        <v>50000</v>
      </c>
      <c r="L28" s="30">
        <v>50000</v>
      </c>
      <c r="M28" s="30"/>
      <c r="N28" s="30"/>
      <c r="O28" s="8"/>
      <c r="P28" s="36">
        <f>IF(COUNTA(C28)=0,"",SUM(D28:O28))</f>
        <v>600000</v>
      </c>
    </row>
    <row r="29" spans="1:20" ht="18" customHeight="1" x14ac:dyDescent="0.15">
      <c r="B29" s="45">
        <v>2</v>
      </c>
      <c r="C29" s="93" t="s">
        <v>32</v>
      </c>
      <c r="D29" s="47"/>
      <c r="E29" s="48">
        <v>100000</v>
      </c>
      <c r="F29" s="48">
        <v>100000</v>
      </c>
      <c r="G29" s="48"/>
      <c r="H29" s="48"/>
      <c r="I29" s="48"/>
      <c r="J29" s="48"/>
      <c r="K29" s="48"/>
      <c r="L29" s="48"/>
      <c r="M29" s="48">
        <v>50000</v>
      </c>
      <c r="N29" s="48">
        <v>50000</v>
      </c>
      <c r="O29" s="46">
        <v>100000</v>
      </c>
      <c r="P29" s="85">
        <f>IF(COUNTA(C29)=0,"",SUM(D29:O29))</f>
        <v>400000</v>
      </c>
    </row>
    <row r="30" spans="1:20" ht="18" customHeight="1" x14ac:dyDescent="0.15">
      <c r="B30" s="45">
        <v>3</v>
      </c>
      <c r="C30" s="46"/>
      <c r="D30" s="47"/>
      <c r="E30" s="48"/>
      <c r="F30" s="48"/>
      <c r="G30" s="48"/>
      <c r="H30" s="48"/>
      <c r="I30" s="48"/>
      <c r="J30" s="48"/>
      <c r="K30" s="48"/>
      <c r="L30" s="48"/>
      <c r="M30" s="48"/>
      <c r="N30" s="48"/>
      <c r="O30" s="46"/>
      <c r="P30" s="85" t="str">
        <f t="shared" ref="P30:P77" si="5">IF(COUNTA(C30)=0,"",SUM(D30:O30))</f>
        <v/>
      </c>
      <c r="Q30" s="39"/>
    </row>
    <row r="31" spans="1:20" ht="18" customHeight="1" x14ac:dyDescent="0.15">
      <c r="B31" s="45">
        <v>4</v>
      </c>
      <c r="C31" s="46"/>
      <c r="D31" s="47"/>
      <c r="E31" s="48"/>
      <c r="F31" s="48"/>
      <c r="G31" s="48"/>
      <c r="H31" s="48"/>
      <c r="I31" s="48"/>
      <c r="J31" s="48"/>
      <c r="K31" s="48"/>
      <c r="L31" s="48"/>
      <c r="M31" s="48"/>
      <c r="N31" s="48"/>
      <c r="O31" s="46"/>
      <c r="P31" s="85" t="str">
        <f t="shared" si="5"/>
        <v/>
      </c>
      <c r="Q31" s="39"/>
    </row>
    <row r="32" spans="1:20" ht="18" customHeight="1" x14ac:dyDescent="0.15">
      <c r="B32" s="45">
        <v>5</v>
      </c>
      <c r="C32" s="46"/>
      <c r="D32" s="47"/>
      <c r="E32" s="48"/>
      <c r="F32" s="48"/>
      <c r="G32" s="48"/>
      <c r="H32" s="48"/>
      <c r="I32" s="48"/>
      <c r="J32" s="48"/>
      <c r="K32" s="48"/>
      <c r="L32" s="48"/>
      <c r="M32" s="48"/>
      <c r="N32" s="48"/>
      <c r="O32" s="46"/>
      <c r="P32" s="85" t="str">
        <f t="shared" si="5"/>
        <v/>
      </c>
      <c r="Q32" s="39"/>
    </row>
    <row r="33" spans="1:17" ht="18" customHeight="1" x14ac:dyDescent="0.15">
      <c r="B33" s="45">
        <v>6</v>
      </c>
      <c r="C33" s="46"/>
      <c r="D33" s="47"/>
      <c r="E33" s="48"/>
      <c r="F33" s="48"/>
      <c r="G33" s="48"/>
      <c r="H33" s="48"/>
      <c r="I33" s="48"/>
      <c r="J33" s="48"/>
      <c r="K33" s="48"/>
      <c r="L33" s="48"/>
      <c r="M33" s="48"/>
      <c r="N33" s="48"/>
      <c r="O33" s="46"/>
      <c r="P33" s="85" t="str">
        <f t="shared" si="5"/>
        <v/>
      </c>
      <c r="Q33" s="39"/>
    </row>
    <row r="34" spans="1:17" ht="18" customHeight="1" x14ac:dyDescent="0.15">
      <c r="B34" s="45">
        <v>7</v>
      </c>
      <c r="C34" s="46"/>
      <c r="D34" s="47"/>
      <c r="E34" s="48"/>
      <c r="F34" s="48"/>
      <c r="G34" s="48"/>
      <c r="H34" s="48"/>
      <c r="I34" s="48"/>
      <c r="J34" s="48"/>
      <c r="K34" s="48"/>
      <c r="L34" s="48"/>
      <c r="M34" s="48"/>
      <c r="N34" s="48"/>
      <c r="O34" s="46"/>
      <c r="P34" s="85" t="str">
        <f t="shared" si="5"/>
        <v/>
      </c>
      <c r="Q34" s="39"/>
    </row>
    <row r="35" spans="1:17" ht="18" customHeight="1" x14ac:dyDescent="0.15">
      <c r="B35" s="45">
        <v>8</v>
      </c>
      <c r="C35" s="12"/>
      <c r="D35" s="31"/>
      <c r="E35" s="32"/>
      <c r="F35" s="32"/>
      <c r="G35" s="32"/>
      <c r="H35" s="32"/>
      <c r="I35" s="32"/>
      <c r="J35" s="32"/>
      <c r="K35" s="32"/>
      <c r="L35" s="32"/>
      <c r="M35" s="32"/>
      <c r="N35" s="32"/>
      <c r="O35" s="12"/>
      <c r="P35" s="85" t="str">
        <f t="shared" si="5"/>
        <v/>
      </c>
      <c r="Q35" s="39"/>
    </row>
    <row r="36" spans="1:17" ht="18" customHeight="1" x14ac:dyDescent="0.15">
      <c r="B36" s="45">
        <v>9</v>
      </c>
      <c r="C36" s="12"/>
      <c r="D36" s="31"/>
      <c r="E36" s="32"/>
      <c r="F36" s="32"/>
      <c r="G36" s="32"/>
      <c r="H36" s="32"/>
      <c r="I36" s="32"/>
      <c r="J36" s="32"/>
      <c r="K36" s="32"/>
      <c r="L36" s="32"/>
      <c r="M36" s="32"/>
      <c r="N36" s="32"/>
      <c r="O36" s="12"/>
      <c r="P36" s="85" t="str">
        <f t="shared" si="5"/>
        <v/>
      </c>
      <c r="Q36" s="39"/>
    </row>
    <row r="37" spans="1:17" ht="18" customHeight="1" x14ac:dyDescent="0.15">
      <c r="B37" s="45">
        <v>10</v>
      </c>
      <c r="C37" s="12"/>
      <c r="D37" s="31"/>
      <c r="E37" s="32"/>
      <c r="F37" s="32"/>
      <c r="G37" s="32"/>
      <c r="H37" s="32"/>
      <c r="I37" s="32"/>
      <c r="J37" s="32"/>
      <c r="K37" s="32"/>
      <c r="L37" s="32"/>
      <c r="M37" s="32"/>
      <c r="N37" s="32"/>
      <c r="O37" s="12"/>
      <c r="P37" s="85" t="str">
        <f t="shared" si="5"/>
        <v/>
      </c>
      <c r="Q37" s="39"/>
    </row>
    <row r="38" spans="1:17" ht="18" customHeight="1" x14ac:dyDescent="0.15">
      <c r="B38" s="45">
        <v>11</v>
      </c>
      <c r="C38" s="12"/>
      <c r="D38" s="31"/>
      <c r="E38" s="32"/>
      <c r="F38" s="32"/>
      <c r="G38" s="32"/>
      <c r="H38" s="32"/>
      <c r="I38" s="32"/>
      <c r="J38" s="32"/>
      <c r="K38" s="32"/>
      <c r="L38" s="32"/>
      <c r="M38" s="32"/>
      <c r="N38" s="32"/>
      <c r="O38" s="12"/>
      <c r="P38" s="85" t="str">
        <f t="shared" si="5"/>
        <v/>
      </c>
      <c r="Q38" s="39"/>
    </row>
    <row r="39" spans="1:17" ht="18" customHeight="1" x14ac:dyDescent="0.15">
      <c r="B39" s="45">
        <v>12</v>
      </c>
      <c r="C39" s="12"/>
      <c r="D39" s="31"/>
      <c r="E39" s="32"/>
      <c r="F39" s="32"/>
      <c r="G39" s="32"/>
      <c r="H39" s="32"/>
      <c r="I39" s="32"/>
      <c r="J39" s="32"/>
      <c r="K39" s="32"/>
      <c r="L39" s="32"/>
      <c r="M39" s="32"/>
      <c r="N39" s="32"/>
      <c r="O39" s="12"/>
      <c r="P39" s="85" t="str">
        <f t="shared" si="5"/>
        <v/>
      </c>
      <c r="Q39" s="39"/>
    </row>
    <row r="40" spans="1:17" ht="18" customHeight="1" x14ac:dyDescent="0.15">
      <c r="B40" s="45">
        <v>13</v>
      </c>
      <c r="C40" s="12"/>
      <c r="D40" s="31"/>
      <c r="E40" s="32"/>
      <c r="F40" s="32"/>
      <c r="G40" s="32"/>
      <c r="H40" s="32"/>
      <c r="I40" s="32"/>
      <c r="J40" s="32"/>
      <c r="K40" s="32"/>
      <c r="L40" s="32"/>
      <c r="M40" s="32"/>
      <c r="N40" s="32"/>
      <c r="O40" s="12"/>
      <c r="P40" s="85" t="str">
        <f t="shared" si="5"/>
        <v/>
      </c>
      <c r="Q40" s="39"/>
    </row>
    <row r="41" spans="1:17" ht="18" customHeight="1" x14ac:dyDescent="0.15">
      <c r="B41" s="45">
        <v>14</v>
      </c>
      <c r="C41" s="35"/>
      <c r="D41" s="49"/>
      <c r="E41" s="50"/>
      <c r="F41" s="50"/>
      <c r="G41" s="50"/>
      <c r="H41" s="50"/>
      <c r="I41" s="50"/>
      <c r="J41" s="50"/>
      <c r="K41" s="50"/>
      <c r="L41" s="50"/>
      <c r="M41" s="50"/>
      <c r="N41" s="50"/>
      <c r="O41" s="35"/>
      <c r="P41" s="85" t="str">
        <f t="shared" si="5"/>
        <v/>
      </c>
      <c r="Q41" s="39"/>
    </row>
    <row r="42" spans="1:17" ht="18" customHeight="1" x14ac:dyDescent="0.15">
      <c r="B42" s="45">
        <v>15</v>
      </c>
      <c r="C42" s="35"/>
      <c r="D42" s="49"/>
      <c r="E42" s="50"/>
      <c r="F42" s="50"/>
      <c r="G42" s="50"/>
      <c r="H42" s="50"/>
      <c r="I42" s="50"/>
      <c r="J42" s="50"/>
      <c r="K42" s="50"/>
      <c r="L42" s="50"/>
      <c r="M42" s="50"/>
      <c r="N42" s="50"/>
      <c r="O42" s="35"/>
      <c r="P42" s="85" t="str">
        <f t="shared" si="5"/>
        <v/>
      </c>
      <c r="Q42" s="39"/>
    </row>
    <row r="43" spans="1:17" ht="18" customHeight="1" x14ac:dyDescent="0.15">
      <c r="B43" s="45">
        <v>16</v>
      </c>
      <c r="C43" s="35"/>
      <c r="D43" s="49"/>
      <c r="E43" s="50"/>
      <c r="F43" s="50"/>
      <c r="G43" s="50"/>
      <c r="H43" s="50"/>
      <c r="I43" s="50"/>
      <c r="J43" s="50"/>
      <c r="K43" s="50"/>
      <c r="L43" s="50"/>
      <c r="M43" s="50"/>
      <c r="N43" s="50"/>
      <c r="O43" s="35"/>
      <c r="P43" s="85" t="str">
        <f t="shared" si="5"/>
        <v/>
      </c>
      <c r="Q43" s="39"/>
    </row>
    <row r="44" spans="1:17" ht="18" customHeight="1" x14ac:dyDescent="0.15">
      <c r="B44" s="45">
        <v>17</v>
      </c>
      <c r="C44" s="35"/>
      <c r="D44" s="49"/>
      <c r="E44" s="50"/>
      <c r="F44" s="50"/>
      <c r="G44" s="50"/>
      <c r="H44" s="50"/>
      <c r="I44" s="50"/>
      <c r="J44" s="50"/>
      <c r="K44" s="50"/>
      <c r="L44" s="50"/>
      <c r="M44" s="50"/>
      <c r="N44" s="50"/>
      <c r="O44" s="35"/>
      <c r="P44" s="85" t="str">
        <f t="shared" si="5"/>
        <v/>
      </c>
      <c r="Q44" s="39"/>
    </row>
    <row r="45" spans="1:17" ht="18" customHeight="1" x14ac:dyDescent="0.15">
      <c r="A45" s="34"/>
      <c r="B45" s="45">
        <v>18</v>
      </c>
      <c r="C45" s="35"/>
      <c r="D45" s="49"/>
      <c r="E45" s="50"/>
      <c r="F45" s="50"/>
      <c r="G45" s="50"/>
      <c r="H45" s="50"/>
      <c r="I45" s="50"/>
      <c r="J45" s="50"/>
      <c r="K45" s="50"/>
      <c r="L45" s="50"/>
      <c r="M45" s="50"/>
      <c r="N45" s="50"/>
      <c r="O45" s="35"/>
      <c r="P45" s="85" t="str">
        <f t="shared" si="5"/>
        <v/>
      </c>
      <c r="Q45" s="39"/>
    </row>
    <row r="46" spans="1:17" ht="18" customHeight="1" x14ac:dyDescent="0.15">
      <c r="B46" s="45">
        <v>19</v>
      </c>
      <c r="C46" s="35"/>
      <c r="D46" s="49"/>
      <c r="E46" s="50"/>
      <c r="F46" s="50"/>
      <c r="G46" s="50"/>
      <c r="H46" s="50"/>
      <c r="I46" s="50"/>
      <c r="J46" s="50"/>
      <c r="K46" s="50"/>
      <c r="L46" s="50"/>
      <c r="M46" s="50"/>
      <c r="N46" s="50"/>
      <c r="O46" s="35"/>
      <c r="P46" s="85" t="str">
        <f t="shared" si="5"/>
        <v/>
      </c>
      <c r="Q46" s="39"/>
    </row>
    <row r="47" spans="1:17" ht="18" customHeight="1" x14ac:dyDescent="0.15">
      <c r="B47" s="45">
        <v>20</v>
      </c>
      <c r="C47" s="35"/>
      <c r="D47" s="49"/>
      <c r="E47" s="50"/>
      <c r="F47" s="50"/>
      <c r="G47" s="50"/>
      <c r="H47" s="50"/>
      <c r="I47" s="50"/>
      <c r="J47" s="50"/>
      <c r="K47" s="50"/>
      <c r="L47" s="50"/>
      <c r="M47" s="50"/>
      <c r="N47" s="50"/>
      <c r="O47" s="35"/>
      <c r="P47" s="85" t="str">
        <f t="shared" si="5"/>
        <v/>
      </c>
      <c r="Q47" s="39"/>
    </row>
    <row r="48" spans="1:17" ht="18" customHeight="1" x14ac:dyDescent="0.15">
      <c r="B48" s="45">
        <v>21</v>
      </c>
      <c r="C48" s="35"/>
      <c r="D48" s="49"/>
      <c r="E48" s="50"/>
      <c r="F48" s="50"/>
      <c r="G48" s="50"/>
      <c r="H48" s="50"/>
      <c r="I48" s="50"/>
      <c r="J48" s="50"/>
      <c r="K48" s="50"/>
      <c r="L48" s="50"/>
      <c r="M48" s="50"/>
      <c r="N48" s="50"/>
      <c r="O48" s="35"/>
      <c r="P48" s="85" t="str">
        <f t="shared" si="5"/>
        <v/>
      </c>
      <c r="Q48" s="39"/>
    </row>
    <row r="49" spans="2:18" ht="18" customHeight="1" x14ac:dyDescent="0.15">
      <c r="B49" s="45">
        <v>22</v>
      </c>
      <c r="C49" s="35"/>
      <c r="D49" s="49"/>
      <c r="E49" s="50"/>
      <c r="F49" s="50"/>
      <c r="G49" s="50"/>
      <c r="H49" s="50"/>
      <c r="I49" s="50"/>
      <c r="J49" s="50"/>
      <c r="K49" s="50"/>
      <c r="L49" s="50"/>
      <c r="M49" s="50"/>
      <c r="N49" s="50"/>
      <c r="O49" s="35"/>
      <c r="P49" s="85" t="str">
        <f t="shared" si="5"/>
        <v/>
      </c>
      <c r="Q49" s="39"/>
    </row>
    <row r="50" spans="2:18" s="23" customFormat="1" ht="18" customHeight="1" x14ac:dyDescent="0.15">
      <c r="B50" s="45">
        <v>23</v>
      </c>
      <c r="C50" s="35"/>
      <c r="D50" s="49"/>
      <c r="E50" s="50"/>
      <c r="F50" s="50"/>
      <c r="G50" s="50"/>
      <c r="H50" s="50"/>
      <c r="I50" s="50"/>
      <c r="J50" s="50"/>
      <c r="K50" s="50"/>
      <c r="L50" s="50"/>
      <c r="M50" s="50"/>
      <c r="N50" s="50"/>
      <c r="O50" s="35"/>
      <c r="P50" s="85" t="str">
        <f t="shared" si="5"/>
        <v/>
      </c>
      <c r="Q50" s="39"/>
      <c r="R50" s="66"/>
    </row>
    <row r="51" spans="2:18" s="23" customFormat="1" ht="18" customHeight="1" x14ac:dyDescent="0.15">
      <c r="B51" s="45">
        <v>24</v>
      </c>
      <c r="C51" s="35"/>
      <c r="D51" s="49"/>
      <c r="E51" s="50"/>
      <c r="F51" s="50"/>
      <c r="G51" s="50"/>
      <c r="H51" s="50"/>
      <c r="I51" s="50"/>
      <c r="J51" s="50"/>
      <c r="K51" s="50"/>
      <c r="L51" s="50"/>
      <c r="M51" s="50"/>
      <c r="N51" s="50"/>
      <c r="O51" s="35"/>
      <c r="P51" s="85" t="str">
        <f t="shared" si="5"/>
        <v/>
      </c>
      <c r="Q51" s="39"/>
      <c r="R51" s="66"/>
    </row>
    <row r="52" spans="2:18" s="23" customFormat="1" ht="18" customHeight="1" x14ac:dyDescent="0.15">
      <c r="B52" s="45">
        <v>25</v>
      </c>
      <c r="C52" s="35"/>
      <c r="D52" s="49"/>
      <c r="E52" s="50"/>
      <c r="F52" s="50"/>
      <c r="G52" s="50"/>
      <c r="H52" s="50"/>
      <c r="I52" s="50"/>
      <c r="J52" s="50"/>
      <c r="K52" s="50"/>
      <c r="L52" s="50"/>
      <c r="M52" s="50"/>
      <c r="N52" s="50"/>
      <c r="O52" s="35"/>
      <c r="P52" s="85" t="str">
        <f t="shared" si="5"/>
        <v/>
      </c>
      <c r="Q52" s="39"/>
      <c r="R52" s="66"/>
    </row>
    <row r="53" spans="2:18" s="23" customFormat="1" ht="18" customHeight="1" x14ac:dyDescent="0.15">
      <c r="B53" s="45">
        <v>26</v>
      </c>
      <c r="C53" s="35"/>
      <c r="D53" s="49"/>
      <c r="E53" s="50"/>
      <c r="F53" s="50"/>
      <c r="G53" s="50"/>
      <c r="H53" s="50"/>
      <c r="I53" s="50"/>
      <c r="J53" s="50"/>
      <c r="K53" s="50"/>
      <c r="L53" s="50"/>
      <c r="M53" s="50"/>
      <c r="N53" s="50"/>
      <c r="O53" s="35"/>
      <c r="P53" s="85" t="str">
        <f t="shared" si="5"/>
        <v/>
      </c>
      <c r="Q53" s="39"/>
      <c r="R53" s="66"/>
    </row>
    <row r="54" spans="2:18" s="23" customFormat="1" ht="18" customHeight="1" x14ac:dyDescent="0.15">
      <c r="B54" s="45">
        <v>27</v>
      </c>
      <c r="C54" s="35"/>
      <c r="D54" s="49"/>
      <c r="E54" s="50"/>
      <c r="F54" s="50"/>
      <c r="G54" s="50"/>
      <c r="H54" s="50"/>
      <c r="I54" s="50"/>
      <c r="J54" s="50"/>
      <c r="K54" s="50"/>
      <c r="L54" s="50"/>
      <c r="M54" s="50"/>
      <c r="N54" s="50"/>
      <c r="O54" s="35"/>
      <c r="P54" s="85" t="str">
        <f t="shared" si="5"/>
        <v/>
      </c>
      <c r="Q54" s="39"/>
      <c r="R54" s="66"/>
    </row>
    <row r="55" spans="2:18" s="23" customFormat="1" ht="18" customHeight="1" x14ac:dyDescent="0.15">
      <c r="B55" s="45">
        <v>28</v>
      </c>
      <c r="C55" s="35"/>
      <c r="D55" s="49"/>
      <c r="E55" s="50"/>
      <c r="F55" s="50"/>
      <c r="G55" s="50"/>
      <c r="H55" s="50"/>
      <c r="I55" s="50"/>
      <c r="J55" s="50"/>
      <c r="K55" s="50"/>
      <c r="L55" s="50"/>
      <c r="M55" s="50"/>
      <c r="N55" s="50"/>
      <c r="O55" s="35"/>
      <c r="P55" s="85" t="str">
        <f t="shared" si="5"/>
        <v/>
      </c>
      <c r="Q55" s="39"/>
      <c r="R55" s="66"/>
    </row>
    <row r="56" spans="2:18" s="23" customFormat="1" ht="18" customHeight="1" x14ac:dyDescent="0.15">
      <c r="B56" s="45">
        <v>29</v>
      </c>
      <c r="C56" s="35"/>
      <c r="D56" s="49"/>
      <c r="E56" s="50"/>
      <c r="F56" s="50"/>
      <c r="G56" s="50"/>
      <c r="H56" s="50"/>
      <c r="I56" s="50"/>
      <c r="J56" s="50"/>
      <c r="K56" s="50"/>
      <c r="L56" s="50"/>
      <c r="M56" s="50"/>
      <c r="N56" s="50"/>
      <c r="O56" s="35"/>
      <c r="P56" s="85" t="str">
        <f t="shared" si="5"/>
        <v/>
      </c>
      <c r="Q56" s="39"/>
      <c r="R56" s="66"/>
    </row>
    <row r="57" spans="2:18" s="23" customFormat="1" ht="18" customHeight="1" x14ac:dyDescent="0.15">
      <c r="B57" s="45">
        <v>30</v>
      </c>
      <c r="C57" s="35"/>
      <c r="D57" s="49"/>
      <c r="E57" s="50"/>
      <c r="F57" s="50"/>
      <c r="G57" s="50"/>
      <c r="H57" s="50"/>
      <c r="I57" s="50"/>
      <c r="J57" s="50"/>
      <c r="K57" s="50"/>
      <c r="L57" s="50"/>
      <c r="M57" s="50"/>
      <c r="N57" s="50"/>
      <c r="O57" s="35"/>
      <c r="P57" s="85" t="str">
        <f t="shared" si="5"/>
        <v/>
      </c>
      <c r="Q57" s="39"/>
      <c r="R57" s="66"/>
    </row>
    <row r="58" spans="2:18" s="23" customFormat="1" ht="18" customHeight="1" x14ac:dyDescent="0.15">
      <c r="B58" s="45">
        <v>31</v>
      </c>
      <c r="C58" s="35"/>
      <c r="D58" s="49"/>
      <c r="E58" s="50"/>
      <c r="F58" s="50"/>
      <c r="G58" s="50"/>
      <c r="H58" s="50"/>
      <c r="I58" s="50"/>
      <c r="J58" s="50"/>
      <c r="K58" s="50"/>
      <c r="L58" s="50"/>
      <c r="M58" s="50"/>
      <c r="N58" s="50"/>
      <c r="O58" s="35"/>
      <c r="P58" s="85" t="str">
        <f t="shared" si="5"/>
        <v/>
      </c>
      <c r="Q58" s="39"/>
      <c r="R58" s="66"/>
    </row>
    <row r="59" spans="2:18" s="23" customFormat="1" ht="18" customHeight="1" x14ac:dyDescent="0.15">
      <c r="B59" s="45">
        <v>32</v>
      </c>
      <c r="C59" s="35"/>
      <c r="D59" s="49"/>
      <c r="E59" s="50"/>
      <c r="F59" s="50"/>
      <c r="G59" s="50"/>
      <c r="H59" s="50"/>
      <c r="I59" s="50"/>
      <c r="J59" s="50"/>
      <c r="K59" s="50"/>
      <c r="L59" s="50"/>
      <c r="M59" s="50"/>
      <c r="N59" s="50"/>
      <c r="O59" s="35"/>
      <c r="P59" s="85" t="str">
        <f t="shared" si="5"/>
        <v/>
      </c>
      <c r="Q59" s="39"/>
      <c r="R59" s="66"/>
    </row>
    <row r="60" spans="2:18" s="23" customFormat="1" ht="18" customHeight="1" x14ac:dyDescent="0.15">
      <c r="B60" s="45">
        <v>33</v>
      </c>
      <c r="C60" s="35"/>
      <c r="D60" s="49"/>
      <c r="E60" s="50"/>
      <c r="F60" s="50"/>
      <c r="G60" s="50"/>
      <c r="H60" s="50"/>
      <c r="I60" s="50"/>
      <c r="J60" s="50"/>
      <c r="K60" s="50"/>
      <c r="L60" s="50"/>
      <c r="M60" s="50"/>
      <c r="N60" s="50"/>
      <c r="O60" s="35"/>
      <c r="P60" s="85" t="str">
        <f t="shared" si="5"/>
        <v/>
      </c>
      <c r="Q60" s="39"/>
      <c r="R60" s="66"/>
    </row>
    <row r="61" spans="2:18" s="23" customFormat="1" ht="18" customHeight="1" x14ac:dyDescent="0.15">
      <c r="B61" s="45">
        <v>34</v>
      </c>
      <c r="C61" s="35"/>
      <c r="D61" s="49"/>
      <c r="E61" s="50"/>
      <c r="F61" s="50"/>
      <c r="G61" s="50"/>
      <c r="H61" s="50"/>
      <c r="I61" s="50"/>
      <c r="J61" s="50"/>
      <c r="K61" s="50"/>
      <c r="L61" s="50"/>
      <c r="M61" s="50"/>
      <c r="N61" s="50"/>
      <c r="O61" s="35"/>
      <c r="P61" s="85" t="str">
        <f t="shared" si="5"/>
        <v/>
      </c>
      <c r="Q61" s="39"/>
      <c r="R61" s="66"/>
    </row>
    <row r="62" spans="2:18" s="23" customFormat="1" ht="18" customHeight="1" x14ac:dyDescent="0.15">
      <c r="B62" s="45">
        <v>35</v>
      </c>
      <c r="C62" s="35"/>
      <c r="D62" s="49"/>
      <c r="E62" s="50"/>
      <c r="F62" s="50"/>
      <c r="G62" s="50"/>
      <c r="H62" s="50"/>
      <c r="I62" s="50"/>
      <c r="J62" s="50"/>
      <c r="K62" s="50"/>
      <c r="L62" s="50"/>
      <c r="M62" s="50"/>
      <c r="N62" s="50"/>
      <c r="O62" s="35"/>
      <c r="P62" s="85" t="str">
        <f t="shared" si="5"/>
        <v/>
      </c>
      <c r="Q62" s="39"/>
      <c r="R62" s="66"/>
    </row>
    <row r="63" spans="2:18" s="23" customFormat="1" ht="18" customHeight="1" x14ac:dyDescent="0.15">
      <c r="B63" s="45">
        <v>36</v>
      </c>
      <c r="C63" s="35"/>
      <c r="D63" s="49"/>
      <c r="E63" s="50"/>
      <c r="F63" s="50"/>
      <c r="G63" s="50"/>
      <c r="H63" s="50"/>
      <c r="I63" s="50"/>
      <c r="J63" s="50"/>
      <c r="K63" s="50"/>
      <c r="L63" s="50"/>
      <c r="M63" s="50"/>
      <c r="N63" s="50"/>
      <c r="O63" s="35"/>
      <c r="P63" s="85" t="str">
        <f t="shared" si="5"/>
        <v/>
      </c>
      <c r="Q63" s="39"/>
      <c r="R63" s="66"/>
    </row>
    <row r="64" spans="2:18" s="23" customFormat="1" ht="18" customHeight="1" x14ac:dyDescent="0.15">
      <c r="B64" s="45">
        <v>37</v>
      </c>
      <c r="C64" s="35"/>
      <c r="D64" s="49"/>
      <c r="E64" s="50"/>
      <c r="F64" s="50"/>
      <c r="G64" s="50"/>
      <c r="H64" s="50"/>
      <c r="I64" s="50"/>
      <c r="J64" s="50"/>
      <c r="K64" s="50"/>
      <c r="L64" s="50"/>
      <c r="M64" s="50"/>
      <c r="N64" s="50"/>
      <c r="O64" s="35"/>
      <c r="P64" s="85" t="str">
        <f t="shared" si="5"/>
        <v/>
      </c>
      <c r="Q64" s="39"/>
      <c r="R64" s="66"/>
    </row>
    <row r="65" spans="2:18" s="23" customFormat="1" ht="18" customHeight="1" x14ac:dyDescent="0.15">
      <c r="B65" s="45">
        <v>38</v>
      </c>
      <c r="C65" s="35"/>
      <c r="D65" s="49"/>
      <c r="E65" s="50"/>
      <c r="F65" s="50"/>
      <c r="G65" s="50"/>
      <c r="H65" s="50"/>
      <c r="I65" s="50"/>
      <c r="J65" s="50"/>
      <c r="K65" s="50"/>
      <c r="L65" s="50"/>
      <c r="M65" s="50"/>
      <c r="N65" s="50"/>
      <c r="O65" s="35"/>
      <c r="P65" s="85" t="str">
        <f t="shared" si="5"/>
        <v/>
      </c>
      <c r="Q65" s="39"/>
      <c r="R65" s="66"/>
    </row>
    <row r="66" spans="2:18" s="23" customFormat="1" ht="18" customHeight="1" x14ac:dyDescent="0.15">
      <c r="B66" s="45">
        <v>39</v>
      </c>
      <c r="C66" s="35"/>
      <c r="D66" s="49"/>
      <c r="E66" s="50"/>
      <c r="F66" s="50"/>
      <c r="G66" s="50"/>
      <c r="H66" s="50"/>
      <c r="I66" s="50"/>
      <c r="J66" s="50"/>
      <c r="K66" s="50"/>
      <c r="L66" s="50"/>
      <c r="M66" s="50"/>
      <c r="N66" s="50"/>
      <c r="O66" s="35"/>
      <c r="P66" s="85" t="str">
        <f t="shared" si="5"/>
        <v/>
      </c>
      <c r="Q66" s="39"/>
      <c r="R66" s="66"/>
    </row>
    <row r="67" spans="2:18" s="23" customFormat="1" ht="18" customHeight="1" x14ac:dyDescent="0.15">
      <c r="B67" s="45">
        <v>40</v>
      </c>
      <c r="C67" s="35"/>
      <c r="D67" s="49"/>
      <c r="E67" s="50"/>
      <c r="F67" s="50"/>
      <c r="G67" s="50"/>
      <c r="H67" s="50"/>
      <c r="I67" s="50"/>
      <c r="J67" s="50"/>
      <c r="K67" s="50"/>
      <c r="L67" s="50"/>
      <c r="M67" s="50"/>
      <c r="N67" s="50"/>
      <c r="O67" s="35"/>
      <c r="P67" s="85" t="str">
        <f t="shared" si="5"/>
        <v/>
      </c>
      <c r="Q67" s="39"/>
      <c r="R67" s="66"/>
    </row>
    <row r="68" spans="2:18" s="23" customFormat="1" ht="18" customHeight="1" x14ac:dyDescent="0.15">
      <c r="B68" s="45">
        <v>41</v>
      </c>
      <c r="C68" s="35"/>
      <c r="D68" s="49"/>
      <c r="E68" s="50"/>
      <c r="F68" s="50"/>
      <c r="G68" s="50"/>
      <c r="H68" s="50"/>
      <c r="I68" s="50"/>
      <c r="J68" s="50"/>
      <c r="K68" s="50"/>
      <c r="L68" s="50"/>
      <c r="M68" s="50"/>
      <c r="N68" s="50"/>
      <c r="O68" s="35"/>
      <c r="P68" s="85" t="str">
        <f t="shared" si="5"/>
        <v/>
      </c>
      <c r="Q68" s="39"/>
      <c r="R68" s="66"/>
    </row>
    <row r="69" spans="2:18" s="23" customFormat="1" ht="18" customHeight="1" x14ac:dyDescent="0.15">
      <c r="B69" s="45">
        <v>42</v>
      </c>
      <c r="C69" s="35"/>
      <c r="D69" s="49"/>
      <c r="E69" s="50"/>
      <c r="F69" s="50"/>
      <c r="G69" s="50"/>
      <c r="H69" s="50"/>
      <c r="I69" s="50"/>
      <c r="J69" s="50"/>
      <c r="K69" s="50"/>
      <c r="L69" s="50"/>
      <c r="M69" s="50"/>
      <c r="N69" s="50"/>
      <c r="O69" s="35"/>
      <c r="P69" s="85" t="str">
        <f t="shared" si="5"/>
        <v/>
      </c>
      <c r="Q69" s="39"/>
      <c r="R69" s="66"/>
    </row>
    <row r="70" spans="2:18" s="23" customFormat="1" ht="18" customHeight="1" x14ac:dyDescent="0.15">
      <c r="B70" s="45">
        <v>43</v>
      </c>
      <c r="C70" s="35"/>
      <c r="D70" s="49"/>
      <c r="E70" s="50"/>
      <c r="F70" s="50"/>
      <c r="G70" s="50"/>
      <c r="H70" s="50"/>
      <c r="I70" s="50"/>
      <c r="J70" s="50"/>
      <c r="K70" s="50"/>
      <c r="L70" s="50"/>
      <c r="M70" s="50"/>
      <c r="N70" s="50"/>
      <c r="O70" s="35"/>
      <c r="P70" s="85" t="str">
        <f t="shared" si="5"/>
        <v/>
      </c>
      <c r="Q70" s="39"/>
      <c r="R70" s="66"/>
    </row>
    <row r="71" spans="2:18" s="23" customFormat="1" ht="18" customHeight="1" x14ac:dyDescent="0.15">
      <c r="B71" s="45">
        <v>44</v>
      </c>
      <c r="C71" s="35"/>
      <c r="D71" s="49"/>
      <c r="E71" s="50"/>
      <c r="F71" s="50"/>
      <c r="G71" s="50"/>
      <c r="H71" s="50"/>
      <c r="I71" s="50"/>
      <c r="J71" s="50"/>
      <c r="K71" s="50"/>
      <c r="L71" s="50"/>
      <c r="M71" s="50"/>
      <c r="N71" s="50"/>
      <c r="O71" s="35"/>
      <c r="P71" s="85" t="str">
        <f t="shared" si="5"/>
        <v/>
      </c>
      <c r="Q71" s="39"/>
      <c r="R71" s="66"/>
    </row>
    <row r="72" spans="2:18" s="23" customFormat="1" ht="18" customHeight="1" x14ac:dyDescent="0.15">
      <c r="B72" s="45">
        <v>45</v>
      </c>
      <c r="C72" s="35"/>
      <c r="D72" s="49"/>
      <c r="E72" s="50"/>
      <c r="F72" s="50"/>
      <c r="G72" s="50"/>
      <c r="H72" s="50"/>
      <c r="I72" s="50"/>
      <c r="J72" s="50"/>
      <c r="K72" s="50"/>
      <c r="L72" s="50"/>
      <c r="M72" s="50"/>
      <c r="N72" s="50"/>
      <c r="O72" s="35"/>
      <c r="P72" s="85" t="str">
        <f t="shared" si="5"/>
        <v/>
      </c>
      <c r="Q72" s="39"/>
      <c r="R72" s="66"/>
    </row>
    <row r="73" spans="2:18" s="23" customFormat="1" ht="18" customHeight="1" x14ac:dyDescent="0.15">
      <c r="B73" s="45">
        <v>46</v>
      </c>
      <c r="C73" s="35"/>
      <c r="D73" s="49"/>
      <c r="E73" s="50"/>
      <c r="F73" s="50"/>
      <c r="G73" s="50"/>
      <c r="H73" s="50"/>
      <c r="I73" s="50"/>
      <c r="J73" s="50"/>
      <c r="K73" s="50"/>
      <c r="L73" s="50"/>
      <c r="M73" s="50"/>
      <c r="N73" s="50"/>
      <c r="O73" s="35"/>
      <c r="P73" s="85" t="str">
        <f t="shared" si="5"/>
        <v/>
      </c>
      <c r="Q73" s="39"/>
      <c r="R73" s="66"/>
    </row>
    <row r="74" spans="2:18" s="23" customFormat="1" ht="18" customHeight="1" x14ac:dyDescent="0.15">
      <c r="B74" s="45">
        <v>47</v>
      </c>
      <c r="C74" s="35"/>
      <c r="D74" s="49"/>
      <c r="E74" s="50"/>
      <c r="F74" s="50"/>
      <c r="G74" s="50"/>
      <c r="H74" s="50"/>
      <c r="I74" s="50"/>
      <c r="J74" s="50"/>
      <c r="K74" s="50"/>
      <c r="L74" s="50"/>
      <c r="M74" s="50"/>
      <c r="N74" s="50"/>
      <c r="O74" s="35"/>
      <c r="P74" s="85" t="str">
        <f t="shared" si="5"/>
        <v/>
      </c>
      <c r="Q74" s="39"/>
      <c r="R74" s="66"/>
    </row>
    <row r="75" spans="2:18" s="23" customFormat="1" ht="18" customHeight="1" x14ac:dyDescent="0.15">
      <c r="B75" s="45">
        <v>48</v>
      </c>
      <c r="C75" s="35"/>
      <c r="D75" s="49"/>
      <c r="E75" s="50"/>
      <c r="F75" s="50"/>
      <c r="G75" s="50"/>
      <c r="H75" s="50"/>
      <c r="I75" s="50"/>
      <c r="J75" s="50"/>
      <c r="K75" s="50"/>
      <c r="L75" s="50"/>
      <c r="M75" s="50"/>
      <c r="N75" s="50"/>
      <c r="O75" s="35"/>
      <c r="P75" s="85" t="str">
        <f t="shared" si="5"/>
        <v/>
      </c>
      <c r="Q75" s="39"/>
      <c r="R75" s="66"/>
    </row>
    <row r="76" spans="2:18" s="23" customFormat="1" ht="18" customHeight="1" x14ac:dyDescent="0.15">
      <c r="B76" s="45">
        <v>49</v>
      </c>
      <c r="C76" s="35"/>
      <c r="D76" s="49"/>
      <c r="E76" s="50"/>
      <c r="F76" s="50"/>
      <c r="G76" s="50"/>
      <c r="H76" s="50"/>
      <c r="I76" s="50"/>
      <c r="J76" s="50"/>
      <c r="K76" s="50"/>
      <c r="L76" s="50"/>
      <c r="M76" s="50"/>
      <c r="N76" s="50"/>
      <c r="O76" s="35"/>
      <c r="P76" s="85" t="str">
        <f t="shared" si="5"/>
        <v/>
      </c>
      <c r="Q76" s="39"/>
      <c r="R76" s="66"/>
    </row>
    <row r="77" spans="2:18" s="23" customFormat="1" ht="18" customHeight="1" thickBot="1" x14ac:dyDescent="0.2">
      <c r="B77" s="45">
        <v>50</v>
      </c>
      <c r="C77" s="17"/>
      <c r="D77" s="53"/>
      <c r="E77" s="54"/>
      <c r="F77" s="54"/>
      <c r="G77" s="54"/>
      <c r="H77" s="54"/>
      <c r="I77" s="54"/>
      <c r="J77" s="54"/>
      <c r="K77" s="54"/>
      <c r="L77" s="54"/>
      <c r="M77" s="54"/>
      <c r="N77" s="54"/>
      <c r="O77" s="21"/>
      <c r="P77" s="85" t="str">
        <f t="shared" si="5"/>
        <v/>
      </c>
      <c r="Q77" s="39"/>
      <c r="R77" s="66"/>
    </row>
    <row r="78" spans="2:18" s="23" customFormat="1" ht="16.5" customHeight="1" thickBot="1" x14ac:dyDescent="0.2">
      <c r="B78" s="52"/>
      <c r="C78" s="67" t="s">
        <v>18</v>
      </c>
      <c r="D78" s="68">
        <f>IF(COUNT(D28:D77)=0,"",SUM(D28:D77))</f>
        <v>100000</v>
      </c>
      <c r="E78" s="68">
        <f t="shared" ref="E78:O78" si="6">IF(COUNT(E28:E77)=0,"",SUM(E28:E77))</f>
        <v>400000</v>
      </c>
      <c r="F78" s="68">
        <f t="shared" si="6"/>
        <v>100000</v>
      </c>
      <c r="G78" s="68">
        <f t="shared" si="6"/>
        <v>100000</v>
      </c>
      <c r="H78" s="68" t="str">
        <f t="shared" si="6"/>
        <v/>
      </c>
      <c r="I78" s="68" t="str">
        <f t="shared" si="6"/>
        <v/>
      </c>
      <c r="J78" s="68" t="str">
        <f t="shared" si="6"/>
        <v/>
      </c>
      <c r="K78" s="68">
        <f t="shared" si="6"/>
        <v>50000</v>
      </c>
      <c r="L78" s="68">
        <f t="shared" si="6"/>
        <v>50000</v>
      </c>
      <c r="M78" s="68">
        <f t="shared" si="6"/>
        <v>50000</v>
      </c>
      <c r="N78" s="68">
        <f t="shared" si="6"/>
        <v>50000</v>
      </c>
      <c r="O78" s="68">
        <f t="shared" si="6"/>
        <v>100000</v>
      </c>
      <c r="P78" s="55">
        <f>IF(COUNT(D28:O77)=0,"",SUM(D78:O78))</f>
        <v>1000000</v>
      </c>
      <c r="Q78" s="63" t="s">
        <v>36</v>
      </c>
      <c r="R78" s="66"/>
    </row>
    <row r="79" spans="2:18" s="23" customFormat="1" ht="16.5" customHeight="1" thickBot="1" x14ac:dyDescent="0.2">
      <c r="B79" s="59"/>
      <c r="C79" s="41"/>
      <c r="D79" s="60"/>
      <c r="E79" s="61"/>
      <c r="F79" s="60"/>
      <c r="G79" s="61"/>
      <c r="H79" s="60"/>
      <c r="I79" s="61"/>
      <c r="J79" s="60"/>
      <c r="K79" s="61"/>
      <c r="L79" s="60"/>
      <c r="M79" s="61"/>
      <c r="N79" s="60"/>
      <c r="O79" s="42" t="s">
        <v>21</v>
      </c>
      <c r="P79" s="55">
        <f>IF(COUNT($D$28:$O$77)=0,"",P78*0.5)</f>
        <v>500000</v>
      </c>
      <c r="Q79" s="63" t="s">
        <v>19</v>
      </c>
      <c r="R79" s="66"/>
    </row>
    <row r="80" spans="2:18" s="23" customFormat="1" ht="16.5" customHeight="1" thickBot="1" x14ac:dyDescent="0.2">
      <c r="B80" s="56"/>
      <c r="C80" s="57"/>
      <c r="D80" s="58"/>
      <c r="E80" s="57"/>
      <c r="F80" s="58"/>
      <c r="G80" s="57"/>
      <c r="H80" s="58"/>
      <c r="I80" s="57"/>
      <c r="J80" s="58"/>
      <c r="K80" s="57"/>
      <c r="L80" s="58"/>
      <c r="M80" s="57"/>
      <c r="N80" s="58"/>
      <c r="O80" s="62" t="s">
        <v>27</v>
      </c>
      <c r="P80" s="55">
        <f>IF(COUNT($D$28:$O$77)=0,"",ROUNDDOWN(P79,-3))</f>
        <v>500000</v>
      </c>
      <c r="Q80" s="63" t="s">
        <v>20</v>
      </c>
      <c r="R80" s="66"/>
    </row>
    <row r="81" spans="2:18" s="23" customFormat="1" ht="16.5" customHeight="1" x14ac:dyDescent="0.15">
      <c r="B81" s="43" t="s">
        <v>51</v>
      </c>
      <c r="D81" s="33"/>
      <c r="F81" s="33"/>
      <c r="H81" s="33"/>
      <c r="J81" s="33"/>
      <c r="L81" s="33"/>
      <c r="N81" s="33"/>
      <c r="R81" s="66"/>
    </row>
    <row r="82" spans="2:18" s="23" customFormat="1" ht="16.5" customHeight="1" x14ac:dyDescent="0.15">
      <c r="B82" s="44" t="s">
        <v>23</v>
      </c>
      <c r="D82" s="33"/>
      <c r="F82" s="33"/>
      <c r="H82" s="33"/>
      <c r="J82" s="33"/>
      <c r="L82" s="33"/>
      <c r="N82" s="33"/>
      <c r="R82" s="66"/>
    </row>
    <row r="83" spans="2:18" s="23" customFormat="1" ht="16.5" customHeight="1" x14ac:dyDescent="0.15">
      <c r="B83" s="44" t="s">
        <v>22</v>
      </c>
      <c r="D83" s="33"/>
      <c r="F83" s="33"/>
      <c r="H83" s="33"/>
      <c r="J83" s="33"/>
      <c r="L83" s="33"/>
      <c r="N83" s="33"/>
      <c r="R83" s="66"/>
    </row>
    <row r="84" spans="2:18" s="23" customFormat="1" ht="16.5" customHeight="1" x14ac:dyDescent="0.15">
      <c r="B84" s="44" t="s">
        <v>26</v>
      </c>
      <c r="D84" s="33"/>
      <c r="F84" s="33"/>
      <c r="H84" s="33"/>
      <c r="J84" s="33"/>
      <c r="L84" s="33"/>
      <c r="N84" s="33"/>
      <c r="R84" s="66"/>
    </row>
    <row r="85" spans="2:18" s="23" customFormat="1" ht="12.75" customHeight="1" thickBot="1" x14ac:dyDescent="0.2">
      <c r="D85" s="33"/>
      <c r="F85" s="33"/>
      <c r="H85" s="33"/>
      <c r="J85" s="33"/>
      <c r="L85" s="33"/>
      <c r="N85" s="33"/>
      <c r="R85" s="66"/>
    </row>
    <row r="86" spans="2:18" s="23" customFormat="1" ht="16.5" customHeight="1" thickBot="1" x14ac:dyDescent="0.2">
      <c r="D86" s="33"/>
      <c r="F86" s="33"/>
      <c r="H86" s="33"/>
      <c r="J86" s="33"/>
      <c r="L86" s="33"/>
      <c r="N86" s="64" t="s">
        <v>24</v>
      </c>
      <c r="O86" s="96">
        <f>IF(COUNT($D$28:$O$77)=0,"",IF(P80&gt;=2000000,2000000,P80))</f>
        <v>500000</v>
      </c>
      <c r="P86" s="97"/>
      <c r="Q86" s="63" t="s">
        <v>25</v>
      </c>
      <c r="R86" s="66"/>
    </row>
    <row r="87" spans="2:18" s="23" customFormat="1" x14ac:dyDescent="0.15">
      <c r="D87" s="33"/>
      <c r="F87" s="33"/>
      <c r="H87" s="33"/>
      <c r="J87" s="33"/>
      <c r="L87" s="33"/>
      <c r="N87" s="33"/>
      <c r="Q87" s="39"/>
      <c r="R87" s="66"/>
    </row>
    <row r="88" spans="2:18" s="23" customFormat="1" ht="16.5" customHeight="1" x14ac:dyDescent="0.15">
      <c r="D88" s="33"/>
      <c r="F88" s="33"/>
      <c r="H88" s="33"/>
      <c r="J88" s="33"/>
      <c r="L88" s="33"/>
      <c r="N88" s="33"/>
      <c r="Q88" s="39"/>
      <c r="R88" s="66"/>
    </row>
    <row r="89" spans="2:18" s="23" customFormat="1" ht="16.5" customHeight="1" x14ac:dyDescent="0.15">
      <c r="D89" s="33"/>
      <c r="F89" s="33"/>
      <c r="H89" s="33"/>
      <c r="J89" s="33"/>
      <c r="L89" s="33"/>
      <c r="N89" s="33"/>
      <c r="Q89" s="39"/>
      <c r="R89" s="66"/>
    </row>
    <row r="90" spans="2:18" s="23" customFormat="1" ht="16.5" customHeight="1" x14ac:dyDescent="0.15">
      <c r="B90" s="2"/>
      <c r="C90" s="2"/>
      <c r="D90" s="2"/>
      <c r="E90" s="2"/>
      <c r="F90" s="2"/>
      <c r="G90" s="2"/>
      <c r="H90" s="2"/>
      <c r="I90" s="2"/>
      <c r="J90" s="2"/>
      <c r="K90" s="2"/>
      <c r="L90" s="2"/>
      <c r="M90" s="2"/>
      <c r="N90" s="2"/>
      <c r="O90" s="2"/>
      <c r="P90" s="2"/>
      <c r="Q90" s="40"/>
      <c r="R90" s="66"/>
    </row>
    <row r="91" spans="2:18" s="23" customFormat="1" ht="16.5" customHeight="1" x14ac:dyDescent="0.15">
      <c r="B91" s="2"/>
      <c r="C91" s="2"/>
      <c r="D91" s="2"/>
      <c r="E91" s="2"/>
      <c r="F91" s="2"/>
      <c r="G91" s="2"/>
      <c r="H91" s="2"/>
      <c r="I91" s="2"/>
      <c r="J91" s="2"/>
      <c r="K91" s="2"/>
      <c r="L91" s="2"/>
      <c r="M91" s="2"/>
      <c r="N91" s="2"/>
      <c r="O91" s="2"/>
      <c r="P91" s="2"/>
      <c r="Q91" s="40"/>
      <c r="R91" s="66"/>
    </row>
    <row r="92" spans="2:18" s="23" customFormat="1" ht="16.5" customHeight="1" x14ac:dyDescent="0.15">
      <c r="B92" s="2"/>
      <c r="C92" s="2"/>
      <c r="D92" s="2"/>
      <c r="E92" s="2"/>
      <c r="F92" s="2"/>
      <c r="G92" s="2"/>
      <c r="H92" s="2"/>
      <c r="I92" s="2"/>
      <c r="J92" s="2"/>
      <c r="K92" s="2"/>
      <c r="L92" s="2"/>
      <c r="M92" s="2"/>
      <c r="N92" s="2"/>
      <c r="O92" s="2"/>
      <c r="P92" s="2"/>
      <c r="Q92" s="40"/>
      <c r="R92" s="66"/>
    </row>
    <row r="93" spans="2:18" s="23" customFormat="1" ht="16.5" customHeight="1" x14ac:dyDescent="0.15">
      <c r="B93" s="2"/>
      <c r="C93" s="2"/>
      <c r="D93" s="2"/>
      <c r="E93" s="2"/>
      <c r="F93" s="2"/>
      <c r="G93" s="2"/>
      <c r="H93" s="2"/>
      <c r="I93" s="2"/>
      <c r="J93" s="2"/>
      <c r="K93" s="2"/>
      <c r="L93" s="2"/>
      <c r="M93" s="2"/>
      <c r="N93" s="2"/>
      <c r="O93" s="2"/>
      <c r="P93" s="2"/>
      <c r="Q93" s="40"/>
      <c r="R93" s="66"/>
    </row>
    <row r="94" spans="2:18" s="23" customFormat="1" ht="16.5" customHeight="1" x14ac:dyDescent="0.15">
      <c r="B94" s="2"/>
      <c r="C94" s="2"/>
      <c r="D94" s="2"/>
      <c r="E94" s="2"/>
      <c r="F94" s="2"/>
      <c r="G94" s="2"/>
      <c r="H94" s="2"/>
      <c r="I94" s="2"/>
      <c r="J94" s="2"/>
      <c r="K94" s="2"/>
      <c r="L94" s="2"/>
      <c r="M94" s="2"/>
      <c r="N94" s="2"/>
      <c r="O94" s="2"/>
      <c r="P94" s="2"/>
      <c r="Q94" s="40"/>
      <c r="R94" s="66"/>
    </row>
    <row r="95" spans="2:18" s="23" customFormat="1" ht="16.5" customHeight="1" x14ac:dyDescent="0.15">
      <c r="B95" s="2"/>
      <c r="C95" s="2"/>
      <c r="D95" s="2"/>
      <c r="E95" s="2"/>
      <c r="F95" s="2"/>
      <c r="G95" s="2"/>
      <c r="H95" s="2"/>
      <c r="I95" s="2"/>
      <c r="J95" s="2"/>
      <c r="K95" s="2"/>
      <c r="L95" s="2"/>
      <c r="M95" s="2"/>
      <c r="N95" s="2"/>
      <c r="O95" s="2"/>
      <c r="P95" s="2"/>
      <c r="Q95" s="40"/>
      <c r="R95" s="66"/>
    </row>
    <row r="96" spans="2:18" s="23" customFormat="1" ht="16.5" customHeight="1" x14ac:dyDescent="0.15">
      <c r="B96" s="2"/>
      <c r="C96" s="2"/>
      <c r="D96" s="2"/>
      <c r="E96" s="2"/>
      <c r="F96" s="2"/>
      <c r="G96" s="2"/>
      <c r="H96" s="2"/>
      <c r="I96" s="2"/>
      <c r="J96" s="2"/>
      <c r="K96" s="2"/>
      <c r="L96" s="2"/>
      <c r="M96" s="2"/>
      <c r="N96" s="2"/>
      <c r="O96" s="2"/>
      <c r="P96" s="2"/>
      <c r="Q96" s="40"/>
      <c r="R96" s="66"/>
    </row>
    <row r="97" spans="2:18" s="23" customFormat="1" ht="16.5" customHeight="1" x14ac:dyDescent="0.15">
      <c r="B97" s="2"/>
      <c r="C97" s="2"/>
      <c r="D97" s="2"/>
      <c r="E97" s="2"/>
      <c r="F97" s="2"/>
      <c r="G97" s="2"/>
      <c r="H97" s="2"/>
      <c r="I97" s="2"/>
      <c r="J97" s="2"/>
      <c r="K97" s="2"/>
      <c r="L97" s="2"/>
      <c r="M97" s="2"/>
      <c r="N97" s="2"/>
      <c r="O97" s="2"/>
      <c r="P97" s="2"/>
      <c r="Q97" s="40"/>
      <c r="R97" s="66"/>
    </row>
    <row r="98" spans="2:18" s="23" customFormat="1" ht="16.5" customHeight="1" x14ac:dyDescent="0.15">
      <c r="B98" s="2"/>
      <c r="C98" s="2"/>
      <c r="D98" s="2"/>
      <c r="E98" s="2"/>
      <c r="F98" s="2"/>
      <c r="G98" s="2"/>
      <c r="H98" s="2"/>
      <c r="I98" s="2"/>
      <c r="J98" s="2"/>
      <c r="K98" s="2"/>
      <c r="L98" s="2"/>
      <c r="M98" s="2"/>
      <c r="N98" s="2"/>
      <c r="O98" s="2"/>
      <c r="P98" s="2"/>
      <c r="Q98" s="40"/>
      <c r="R98" s="66"/>
    </row>
    <row r="99" spans="2:18" s="23" customFormat="1" ht="16.5" customHeight="1" x14ac:dyDescent="0.15">
      <c r="B99" s="2"/>
      <c r="C99" s="2"/>
      <c r="D99" s="2"/>
      <c r="E99" s="2"/>
      <c r="F99" s="2"/>
      <c r="G99" s="2"/>
      <c r="H99" s="2"/>
      <c r="I99" s="2"/>
      <c r="J99" s="2"/>
      <c r="K99" s="2"/>
      <c r="L99" s="2"/>
      <c r="M99" s="2"/>
      <c r="N99" s="2"/>
      <c r="O99" s="2"/>
      <c r="P99" s="2"/>
      <c r="Q99" s="40"/>
      <c r="R99" s="66"/>
    </row>
    <row r="100" spans="2:18" s="23" customFormat="1" ht="16.5" customHeight="1" x14ac:dyDescent="0.15">
      <c r="B100" s="2"/>
      <c r="C100" s="2"/>
      <c r="D100" s="2"/>
      <c r="E100" s="2"/>
      <c r="F100" s="2"/>
      <c r="G100" s="2"/>
      <c r="H100" s="2"/>
      <c r="I100" s="2"/>
      <c r="J100" s="2"/>
      <c r="K100" s="2"/>
      <c r="L100" s="2"/>
      <c r="M100" s="2"/>
      <c r="N100" s="2"/>
      <c r="O100" s="2"/>
      <c r="P100" s="2"/>
      <c r="Q100" s="40"/>
      <c r="R100" s="66"/>
    </row>
    <row r="101" spans="2:18" s="23" customFormat="1" ht="16.5" customHeight="1" x14ac:dyDescent="0.15">
      <c r="B101" s="2"/>
      <c r="C101" s="2"/>
      <c r="D101" s="2"/>
      <c r="E101" s="2"/>
      <c r="F101" s="2"/>
      <c r="G101" s="2"/>
      <c r="H101" s="2"/>
      <c r="I101" s="2"/>
      <c r="J101" s="2"/>
      <c r="K101" s="2"/>
      <c r="L101" s="2"/>
      <c r="M101" s="2"/>
      <c r="N101" s="2"/>
      <c r="O101" s="2"/>
      <c r="P101" s="2"/>
      <c r="Q101" s="40"/>
      <c r="R101" s="66"/>
    </row>
    <row r="102" spans="2:18" s="23" customFormat="1" ht="16.5" customHeight="1" x14ac:dyDescent="0.15">
      <c r="B102" s="2"/>
      <c r="C102" s="2"/>
      <c r="D102" s="2"/>
      <c r="E102" s="2"/>
      <c r="F102" s="2"/>
      <c r="G102" s="2"/>
      <c r="H102" s="2"/>
      <c r="I102" s="2"/>
      <c r="J102" s="2"/>
      <c r="K102" s="2"/>
      <c r="L102" s="2"/>
      <c r="M102" s="2"/>
      <c r="N102" s="2"/>
      <c r="O102" s="2"/>
      <c r="P102" s="2"/>
      <c r="Q102" s="40"/>
      <c r="R102" s="66"/>
    </row>
    <row r="103" spans="2:18" s="23" customFormat="1" ht="16.5" customHeight="1" x14ac:dyDescent="0.15">
      <c r="B103" s="2"/>
      <c r="C103" s="2"/>
      <c r="D103" s="2"/>
      <c r="E103" s="2"/>
      <c r="F103" s="2"/>
      <c r="G103" s="2"/>
      <c r="H103" s="2"/>
      <c r="I103" s="2"/>
      <c r="J103" s="2"/>
      <c r="K103" s="2"/>
      <c r="L103" s="2"/>
      <c r="M103" s="2"/>
      <c r="N103" s="2"/>
      <c r="O103" s="2"/>
      <c r="P103" s="2"/>
      <c r="Q103" s="40"/>
      <c r="R103" s="66"/>
    </row>
    <row r="104" spans="2:18" s="23" customFormat="1" ht="16.5" customHeight="1" x14ac:dyDescent="0.15">
      <c r="B104" s="2"/>
      <c r="C104" s="2"/>
      <c r="D104" s="2"/>
      <c r="E104" s="2"/>
      <c r="F104" s="2"/>
      <c r="G104" s="2"/>
      <c r="H104" s="2"/>
      <c r="I104" s="2"/>
      <c r="J104" s="2"/>
      <c r="K104" s="2"/>
      <c r="L104" s="2"/>
      <c r="M104" s="2"/>
      <c r="N104" s="2"/>
      <c r="O104" s="2"/>
      <c r="P104" s="2"/>
      <c r="Q104" s="40"/>
      <c r="R104" s="66"/>
    </row>
    <row r="105" spans="2:18" s="23" customFormat="1" ht="16.5" customHeight="1" x14ac:dyDescent="0.15">
      <c r="B105" s="2"/>
      <c r="C105" s="2"/>
      <c r="D105" s="2"/>
      <c r="E105" s="2"/>
      <c r="F105" s="2"/>
      <c r="G105" s="2"/>
      <c r="H105" s="2"/>
      <c r="I105" s="2"/>
      <c r="J105" s="2"/>
      <c r="K105" s="2"/>
      <c r="L105" s="2"/>
      <c r="M105" s="2"/>
      <c r="N105" s="2"/>
      <c r="O105" s="2"/>
      <c r="P105" s="2"/>
      <c r="Q105" s="40"/>
      <c r="R105" s="66"/>
    </row>
    <row r="106" spans="2:18" s="23" customFormat="1" ht="16.5" customHeight="1" x14ac:dyDescent="0.15">
      <c r="B106" s="2"/>
      <c r="C106" s="2"/>
      <c r="D106" s="2"/>
      <c r="E106" s="2"/>
      <c r="F106" s="2"/>
      <c r="G106" s="2"/>
      <c r="H106" s="2"/>
      <c r="I106" s="2"/>
      <c r="J106" s="2"/>
      <c r="K106" s="2"/>
      <c r="L106" s="2"/>
      <c r="M106" s="2"/>
      <c r="N106" s="2"/>
      <c r="O106" s="2"/>
      <c r="P106" s="2"/>
      <c r="Q106" s="40"/>
      <c r="R106" s="66"/>
    </row>
    <row r="107" spans="2:18" s="23" customFormat="1" ht="16.5" customHeight="1" x14ac:dyDescent="0.15">
      <c r="B107" s="2"/>
      <c r="C107" s="2"/>
      <c r="D107" s="2"/>
      <c r="E107" s="2"/>
      <c r="F107" s="2"/>
      <c r="G107" s="2"/>
      <c r="H107" s="2"/>
      <c r="I107" s="2"/>
      <c r="J107" s="2"/>
      <c r="K107" s="2"/>
      <c r="L107" s="2"/>
      <c r="M107" s="2"/>
      <c r="N107" s="2"/>
      <c r="O107" s="2"/>
      <c r="P107" s="2"/>
      <c r="Q107" s="40"/>
      <c r="R107" s="66"/>
    </row>
    <row r="108" spans="2:18" s="23" customFormat="1" ht="16.5" customHeight="1" x14ac:dyDescent="0.15">
      <c r="B108" s="2"/>
      <c r="C108" s="2"/>
      <c r="D108" s="2"/>
      <c r="E108" s="2"/>
      <c r="F108" s="2"/>
      <c r="G108" s="2"/>
      <c r="H108" s="2"/>
      <c r="I108" s="2"/>
      <c r="J108" s="2"/>
      <c r="K108" s="2"/>
      <c r="L108" s="2"/>
      <c r="M108" s="2"/>
      <c r="N108" s="2"/>
      <c r="O108" s="2"/>
      <c r="P108" s="2"/>
      <c r="Q108" s="40"/>
      <c r="R108" s="66"/>
    </row>
    <row r="109" spans="2:18" s="23" customFormat="1" ht="16.5" customHeight="1" x14ac:dyDescent="0.15">
      <c r="B109" s="2"/>
      <c r="C109" s="2"/>
      <c r="D109" s="2"/>
      <c r="E109" s="2"/>
      <c r="F109" s="2"/>
      <c r="G109" s="2"/>
      <c r="H109" s="2"/>
      <c r="I109" s="2"/>
      <c r="J109" s="2"/>
      <c r="K109" s="2"/>
      <c r="L109" s="2"/>
      <c r="M109" s="2"/>
      <c r="N109" s="2"/>
      <c r="O109" s="2"/>
      <c r="P109" s="2"/>
      <c r="Q109" s="40"/>
      <c r="R109" s="66"/>
    </row>
    <row r="110" spans="2:18" ht="16.5" customHeight="1" x14ac:dyDescent="0.15"/>
    <row r="111" spans="2:18" ht="16.5" customHeight="1" x14ac:dyDescent="0.15"/>
    <row r="112" spans="2:18"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sheetData>
  <mergeCells count="12">
    <mergeCell ref="S5:S6"/>
    <mergeCell ref="N17:P17"/>
    <mergeCell ref="N18:O18"/>
    <mergeCell ref="P18:Q18"/>
    <mergeCell ref="O86:P86"/>
    <mergeCell ref="B21:R22"/>
    <mergeCell ref="R5:R6"/>
    <mergeCell ref="A1:Q1"/>
    <mergeCell ref="B5:B6"/>
    <mergeCell ref="C5:C6"/>
    <mergeCell ref="D5:O5"/>
    <mergeCell ref="Q5:Q6"/>
  </mergeCells>
  <phoneticPr fontId="2"/>
  <dataValidations count="1">
    <dataValidation imeMode="off" allowBlank="1" showInputMessage="1" showErrorMessage="1" sqref="P18 O7:O16 D7:N20"/>
  </dataValidations>
  <pageMargins left="0.59055118110236227" right="0" top="0.78740157480314965" bottom="0.78740157480314965" header="0.19685039370078741" footer="0.51181102362204722"/>
  <pageSetup paperSize="9" scale="51" fitToWidth="0" orientation="portrait" r:id="rId1"/>
  <headerFooter alignWithMargins="0">
    <oddHeader>&amp;L（様式第１号添付様式）&amp;R北見市航空運賃補助金関係</oddHeader>
  </headerFooter>
  <rowBreaks count="1" manualBreakCount="1">
    <brk id="87"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様式(航空運賃) </vt:lpstr>
      <vt:lpstr>（例）様式(航空運賃)</vt:lpstr>
      <vt:lpstr>'（例）様式(航空運賃)'!Print_Area</vt:lpstr>
      <vt:lpstr>'様式(航空運賃)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KINP07001</dc:creator>
  <cp:lastModifiedBy>高橋　慶考</cp:lastModifiedBy>
  <cp:lastPrinted>2019-01-23T06:31:16Z</cp:lastPrinted>
  <dcterms:created xsi:type="dcterms:W3CDTF">2008-02-22T06:31:04Z</dcterms:created>
  <dcterms:modified xsi:type="dcterms:W3CDTF">2019-02-28T01:38:34Z</dcterms:modified>
</cp:coreProperties>
</file>